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2350" windowHeight="9435" tabRatio="601" activeTab="7"/>
  </bookViews>
  <sheets>
    <sheet name="Title Page" sheetId="1" r:id="rId1"/>
    <sheet name="Summary" sheetId="2" r:id="rId2"/>
    <sheet name="Application" sheetId="3" r:id="rId3"/>
    <sheet name="Site Data" sheetId="4" r:id="rId4"/>
    <sheet name="Sched DD" sheetId="5" r:id="rId5"/>
    <sheet name="Res Just" sheetId="6" r:id="rId6"/>
    <sheet name="Prog Char" sheetId="7" r:id="rId7"/>
    <sheet name="Proj Data C-1" sheetId="8" r:id="rId8"/>
  </sheets>
  <definedNames>
    <definedName name="_xlnm.Print_Area" localSheetId="5">'Res Just'!$A$1:$H$40</definedName>
    <definedName name="_xlnm.Print_Area" localSheetId="4">'Sched DD'!$A:$I</definedName>
  </definedNames>
  <calcPr fullCalcOnLoad="1"/>
</workbook>
</file>

<file path=xl/sharedStrings.xml><?xml version="1.0" encoding="utf-8"?>
<sst xmlns="http://schemas.openxmlformats.org/spreadsheetml/2006/main" count="877" uniqueCount="376">
  <si>
    <t>JAYHAWK AREA AGENCY ON AGING, INC.</t>
  </si>
  <si>
    <t>REQUEST FOR PROPOSAL SUMMARY SHEET</t>
  </si>
  <si>
    <t>APPLICANT NAME:</t>
  </si>
  <si>
    <t>ADDRESS:</t>
  </si>
  <si>
    <t>PHONE # :</t>
  </si>
  <si>
    <t>DIRECTOR'S NAME:</t>
  </si>
  <si>
    <t>TYPE OF FUNDING REQUEST:  IIIB     IIIC(1)      IIIC(2)      IIIF      STATE</t>
  </si>
  <si>
    <t>(please circle)</t>
  </si>
  <si>
    <t>TYPE OF SERVICE:</t>
  </si>
  <si>
    <t>$</t>
  </si>
  <si>
    <t>TOTAL IIIC(1) MEALS:</t>
  </si>
  <si>
    <t>TOTAL IIIC(2) MEALS:</t>
  </si>
  <si>
    <t>TOTAL FEDERAL FUNDS REQUESTED:         $</t>
  </si>
  <si>
    <t>TOTAL STATE FUNDS REQUESTED:               $</t>
  </si>
  <si>
    <t xml:space="preserve">  IIIC(1)</t>
  </si>
  <si>
    <t>JAYHAWK AREA AGENCY ON AGING</t>
  </si>
  <si>
    <t>(Name of Agency)</t>
  </si>
  <si>
    <t>(Date of Submittal)</t>
  </si>
  <si>
    <t>TITLE III-C APPLICATION</t>
  </si>
  <si>
    <t>FOR NUTRITION SERVICES</t>
  </si>
  <si>
    <t>Date</t>
  </si>
  <si>
    <t>Continuation</t>
  </si>
  <si>
    <t>8.</t>
  </si>
  <si>
    <t>9.</t>
  </si>
  <si>
    <t>JAAA-1</t>
  </si>
  <si>
    <t>Title III-C Application</t>
  </si>
  <si>
    <t>(Date)</t>
  </si>
  <si>
    <t xml:space="preserve">  1.</t>
  </si>
  <si>
    <t>NAME OF APPLICANT AGENCY:</t>
  </si>
  <si>
    <t xml:space="preserve">  2.</t>
  </si>
  <si>
    <t>Congregate</t>
  </si>
  <si>
    <t>Home Delivered</t>
  </si>
  <si>
    <t xml:space="preserve">  3.</t>
  </si>
  <si>
    <t>TITLE OF PROJECT</t>
  </si>
  <si>
    <t xml:space="preserve">  4.</t>
  </si>
  <si>
    <t xml:space="preserve">    Name:</t>
  </si>
  <si>
    <t xml:space="preserve">    Street:</t>
  </si>
  <si>
    <t xml:space="preserve">    City:</t>
  </si>
  <si>
    <t xml:space="preserve">    State:</t>
  </si>
  <si>
    <t xml:space="preserve">   Zip</t>
  </si>
  <si>
    <t xml:space="preserve">    Zip</t>
  </si>
  <si>
    <t xml:space="preserve">    Director:</t>
  </si>
  <si>
    <t xml:space="preserve">  5. </t>
  </si>
  <si>
    <t xml:space="preserve">  6.</t>
  </si>
  <si>
    <t>TYPE OF APPLICATION (Check)</t>
  </si>
  <si>
    <t>Public Agency</t>
  </si>
  <si>
    <t>Private Non-Profit Agency</t>
  </si>
  <si>
    <t xml:space="preserve">  New</t>
  </si>
  <si>
    <t xml:space="preserve">  7.</t>
  </si>
  <si>
    <t xml:space="preserve">       1. </t>
  </si>
  <si>
    <t xml:space="preserve">       2.</t>
  </si>
  <si>
    <t>PAYEE (Specify to whom checks should be sent)</t>
  </si>
  <si>
    <t>Name:</t>
  </si>
  <si>
    <t>Title:</t>
  </si>
  <si>
    <t>Address:</t>
  </si>
  <si>
    <t>Signature of Authorized Official</t>
  </si>
  <si>
    <t>Rev 1/00</t>
  </si>
  <si>
    <t>SERVICE:</t>
  </si>
  <si>
    <t xml:space="preserve">    Phone:</t>
  </si>
  <si>
    <t>NAME AND ADDRESS OF</t>
  </si>
  <si>
    <t>APPLICANT AGENCY</t>
  </si>
  <si>
    <t xml:space="preserve">TYPE OF ORGANIZATION: </t>
  </si>
  <si>
    <t xml:space="preserve"> (Check One)</t>
  </si>
  <si>
    <t xml:space="preserve">  Revision</t>
  </si>
  <si>
    <t>GRANT PERIOD AND FISCAL YEAR</t>
  </si>
  <si>
    <t xml:space="preserve">       Fiscal Year</t>
  </si>
  <si>
    <t>OFFICIALS AUTHORIZED TO SIGN FOR APPLICANT</t>
  </si>
  <si>
    <t>4.</t>
  </si>
  <si>
    <t>Name</t>
  </si>
  <si>
    <t>Title</t>
  </si>
  <si>
    <t>FY</t>
  </si>
  <si>
    <t>DATE</t>
  </si>
  <si>
    <t>Number of Meals</t>
  </si>
  <si>
    <t>County</t>
  </si>
  <si>
    <t>C(1)</t>
  </si>
  <si>
    <t>C(2)</t>
  </si>
  <si>
    <t>D</t>
  </si>
  <si>
    <t>Rev. 4/94</t>
  </si>
  <si>
    <t>PSA #</t>
  </si>
  <si>
    <t>04</t>
  </si>
  <si>
    <t>TITLE III-C(1) - CONGREGATE NUTRITION SERVICES</t>
  </si>
  <si>
    <t>Nutrition Project:</t>
  </si>
  <si>
    <t>SITE DATA</t>
  </si>
  <si>
    <t>Complete for each site planned, opened, closed, moved or other site changes.</t>
  </si>
  <si>
    <t>a.</t>
  </si>
  <si>
    <t>Site Name:</t>
  </si>
  <si>
    <t xml:space="preserve">  b. </t>
  </si>
  <si>
    <t>Date Opened:</t>
  </si>
  <si>
    <t>c.</t>
  </si>
  <si>
    <t>Address</t>
  </si>
  <si>
    <t>Date Closed:</t>
  </si>
  <si>
    <t>d.</t>
  </si>
  <si>
    <t>Town:</t>
  </si>
  <si>
    <t>e.</t>
  </si>
  <si>
    <t>f.</t>
  </si>
  <si>
    <t>Telephone:</t>
  </si>
  <si>
    <t xml:space="preserve"> g.</t>
  </si>
  <si>
    <t>Type of Facility:</t>
  </si>
  <si>
    <t>h.</t>
  </si>
  <si>
    <t>Site Manager's Name</t>
  </si>
  <si>
    <t>i.</t>
  </si>
  <si>
    <t>Days Participants are served each week:</t>
  </si>
  <si>
    <t>S</t>
  </si>
  <si>
    <t>M</t>
  </si>
  <si>
    <t>T</t>
  </si>
  <si>
    <t>W</t>
  </si>
  <si>
    <t>TH</t>
  </si>
  <si>
    <t>F</t>
  </si>
  <si>
    <t>j.</t>
  </si>
  <si>
    <t>Number of days site will operate per year</t>
  </si>
  <si>
    <t>k.</t>
  </si>
  <si>
    <t>Number of meals to be served daily</t>
  </si>
  <si>
    <t>Cong.</t>
  </si>
  <si>
    <t>HD</t>
  </si>
  <si>
    <t>Number of meals to be served annually</t>
  </si>
  <si>
    <t>l.</t>
  </si>
  <si>
    <t>Food Prepared:</t>
  </si>
  <si>
    <t>Central Kitchen</t>
  </si>
  <si>
    <t>(Name)</t>
  </si>
  <si>
    <t>Site Kitchen</t>
  </si>
  <si>
    <t>Satellite</t>
  </si>
  <si>
    <t>Catered:</t>
  </si>
  <si>
    <t>By Whom</t>
  </si>
  <si>
    <t>Frozen</t>
  </si>
  <si>
    <t>2nd meal not frozen</t>
  </si>
  <si>
    <t>Modified meals</t>
  </si>
  <si>
    <t>*m.</t>
  </si>
  <si>
    <t>Located in target area</t>
  </si>
  <si>
    <t>*</t>
  </si>
  <si>
    <t>1.  Low Income</t>
  </si>
  <si>
    <t>2.  Minority</t>
  </si>
  <si>
    <t>SCHEDULE  DD</t>
  </si>
  <si>
    <t xml:space="preserve">        DATE:</t>
  </si>
  <si>
    <t>(rev 2/91)</t>
  </si>
  <si>
    <t xml:space="preserve">        PSA #</t>
  </si>
  <si>
    <t>TITLE III -C(1) CONGREGATE MEAL BUDGET</t>
  </si>
  <si>
    <t>PROJECT NAME</t>
  </si>
  <si>
    <t xml:space="preserve">   MEALS ON WHEELS, INC</t>
  </si>
  <si>
    <t>BUDGET YEAR:  OCTOBER 1, 1999 TO SEPTEMBER 30, 2000</t>
  </si>
  <si>
    <t>PAGE 1 OF 2</t>
  </si>
  <si>
    <t xml:space="preserve">P  R  O  G  R  A  M     C  A  T  E  G  O  R  I  E  S </t>
  </si>
  <si>
    <t>(1)</t>
  </si>
  <si>
    <t>(2)</t>
  </si>
  <si>
    <t>(3)</t>
  </si>
  <si>
    <t>(4)</t>
  </si>
  <si>
    <t>(5)</t>
  </si>
  <si>
    <t>(6)</t>
  </si>
  <si>
    <t>(7)</t>
  </si>
  <si>
    <t>(8)</t>
  </si>
  <si>
    <t>PRIMARY</t>
  </si>
  <si>
    <t>TOTAL SUM</t>
  </si>
  <si>
    <t>&amp;</t>
  </si>
  <si>
    <t>SITE</t>
  </si>
  <si>
    <t>PROGRAM</t>
  </si>
  <si>
    <t>NUTRITION</t>
  </si>
  <si>
    <t>TRANS.</t>
  </si>
  <si>
    <t>SHOPPING</t>
  </si>
  <si>
    <t>OF COLUMNS</t>
  </si>
  <si>
    <t>BUDGET LINE ITEMS</t>
  </si>
  <si>
    <t>ASSOCIATED</t>
  </si>
  <si>
    <t>OPER.</t>
  </si>
  <si>
    <t>MGMT</t>
  </si>
  <si>
    <t>EDUCATION</t>
  </si>
  <si>
    <t>OUTREACH</t>
  </si>
  <si>
    <t>ESCORT</t>
  </si>
  <si>
    <t>ASSIST.</t>
  </si>
  <si>
    <t>(1) THROUGH (7)</t>
  </si>
  <si>
    <t>1.  PERSONNEL</t>
  </si>
  <si>
    <t>2.  CAPITAL OUTLAY</t>
  </si>
  <si>
    <t>3.  FOOD</t>
  </si>
  <si>
    <t>4.  TRAINING</t>
  </si>
  <si>
    <t>5.  TRAVEL</t>
  </si>
  <si>
    <t>6.  CONTRACTUAL</t>
  </si>
  <si>
    <t>7.  CONSUMMABLE SUPPLIES</t>
  </si>
  <si>
    <t>8.  OTHER COST</t>
  </si>
  <si>
    <t>9.  TOTAL COST</t>
  </si>
  <si>
    <t>*CARRY TOTAL COSTS FORWARD TO PAGE 2, LINE 10</t>
  </si>
  <si>
    <t>TOTAL MEALS BUDGETED</t>
  </si>
  <si>
    <t>6/88</t>
  </si>
  <si>
    <t>TITLE III -C(1)   CONGREGATE MEAL BUDGET</t>
  </si>
  <si>
    <t>PAGE 2 OF 2</t>
  </si>
  <si>
    <t xml:space="preserve">       P  R  O  G  R  A  M     C  A  T  E  G  O  R  I  E  S </t>
  </si>
  <si>
    <t>TRANS</t>
  </si>
  <si>
    <t>BUDGET RESOURCES</t>
  </si>
  <si>
    <t>OPERATION</t>
  </si>
  <si>
    <t>MANAGEMENT</t>
  </si>
  <si>
    <t>TOTAL COSTS FORWARD</t>
  </si>
  <si>
    <t>10.    (PAGE 1, LINE 9)</t>
  </si>
  <si>
    <t>LESS FOLLOWING ITEMS:</t>
  </si>
  <si>
    <t>11A.  USDA REIMB. COMMODITIES</t>
  </si>
  <si>
    <t>11B.  USDA REIMB. CASH</t>
  </si>
  <si>
    <t>12.    STATE FUNDS (NON-MATCH)</t>
  </si>
  <si>
    <t>13A.  MILL LEVY (NON-MATCH)</t>
  </si>
  <si>
    <t>13B.  OTHER RESOURCES(NON-MATCH)</t>
  </si>
  <si>
    <t>14.    PROGRAM INCOME (NON-MATCH)</t>
  </si>
  <si>
    <t>15.    NET COST</t>
  </si>
  <si>
    <t>TOTAL</t>
  </si>
  <si>
    <t>16.    THIRD PARTY IN-KIND (MATCH)</t>
  </si>
  <si>
    <t>17A.  MILL LEVY (MATCH)</t>
  </si>
  <si>
    <t>17B.  LOCAL CASH MATCH</t>
  </si>
  <si>
    <t>18.    PROGRAM INCOME MATCH</t>
  </si>
  <si>
    <t>19.    STATE FUNDS MATCH</t>
  </si>
  <si>
    <t>20.    TITLE III -C(1)</t>
  </si>
  <si>
    <t>21.    TITLE III - C(2)</t>
  </si>
  <si>
    <t>SCHEDULE 1</t>
  </si>
  <si>
    <t xml:space="preserve">                        BUDGET COST JUSTIFICATION FOR  #1 PERSONNEL</t>
  </si>
  <si>
    <t xml:space="preserve">           PAGE  1  OF  6</t>
  </si>
  <si>
    <t>Total Personnel</t>
  </si>
  <si>
    <t>Total Personnel &amp; In-kind</t>
  </si>
  <si>
    <t xml:space="preserve">                        BUDGET COST JUSTIFICATION FOR  # 3 FOOD</t>
  </si>
  <si>
    <t xml:space="preserve">           PAGE  2  OF  6</t>
  </si>
  <si>
    <t xml:space="preserve">  1.  Prepared Food</t>
  </si>
  <si>
    <t>Site</t>
  </si>
  <si>
    <t>b.</t>
  </si>
  <si>
    <t>TOTAL PREPARED FOOD</t>
  </si>
  <si>
    <t xml:space="preserve">  TOTAL FOOD COST</t>
  </si>
  <si>
    <t xml:space="preserve">                                     BUDGET COST JUSTIFICATION FOR  #4 Training</t>
  </si>
  <si>
    <t xml:space="preserve">           PAGE  3  OF  6</t>
  </si>
  <si>
    <t>Total Training</t>
  </si>
  <si>
    <t xml:space="preserve">                        BUDGET COST JUSTIFICATION FOR  # 5  Travel</t>
  </si>
  <si>
    <t xml:space="preserve">           PAGE  4  OF  6</t>
  </si>
  <si>
    <t>Total</t>
  </si>
  <si>
    <t xml:space="preserve">                        BUDGET COST JUSTIFICATION FOR  # 6  Contractual</t>
  </si>
  <si>
    <t xml:space="preserve">           PAGE  5  OF  6</t>
  </si>
  <si>
    <t>Total Contractual</t>
  </si>
  <si>
    <t xml:space="preserve">                        BUDGET COST JUSTIFICATION FOR  # 8  Other Cost</t>
  </si>
  <si>
    <t xml:space="preserve">           PAGE  6  OF  6</t>
  </si>
  <si>
    <t>GRAND TOTAL</t>
  </si>
  <si>
    <t>SCHEDULE  DDD</t>
  </si>
  <si>
    <t>TITLE III -C(1) CONGREGATE MEAL SUPPORTING BUDGET SCHEDULE</t>
  </si>
  <si>
    <t># 1 Personnel</t>
  </si>
  <si>
    <t>OPERATIONS</t>
  </si>
  <si>
    <t># 3 Food</t>
  </si>
  <si>
    <t>(1) THROUGH (5)</t>
  </si>
  <si>
    <t>1.  Prepared Food</t>
  </si>
  <si>
    <t># 4 Training</t>
  </si>
  <si>
    <t># 5 Travel</t>
  </si>
  <si>
    <t># 6 Contractual</t>
  </si>
  <si>
    <t># 8 Other Cost</t>
  </si>
  <si>
    <t xml:space="preserve"> 7.  Volunteers (In-Kind)</t>
  </si>
  <si>
    <t xml:space="preserve">  7.  Volunteers</t>
  </si>
  <si>
    <t>RESOURCE JUSTIFICATION FOR</t>
  </si>
  <si>
    <t xml:space="preserve">     (Program component)</t>
  </si>
  <si>
    <t>Page  1 of 1</t>
  </si>
  <si>
    <t>Budget Period</t>
  </si>
  <si>
    <t>RESOURCE</t>
  </si>
  <si>
    <t>NAME OF DONOR</t>
  </si>
  <si>
    <t>PROGRAM CATEGORY</t>
  </si>
  <si>
    <t>AMOUNT</t>
  </si>
  <si>
    <t>N</t>
  </si>
  <si>
    <t>A</t>
  </si>
  <si>
    <t>Cash</t>
  </si>
  <si>
    <t>O</t>
  </si>
  <si>
    <t>-</t>
  </si>
  <si>
    <t>E</t>
  </si>
  <si>
    <t>Sub-Total</t>
  </si>
  <si>
    <t>R</t>
  </si>
  <si>
    <t>B</t>
  </si>
  <si>
    <t>Third Party In-Kind</t>
  </si>
  <si>
    <t>L</t>
  </si>
  <si>
    <t>C</t>
  </si>
  <si>
    <t>H</t>
  </si>
  <si>
    <t>Other Resources</t>
  </si>
  <si>
    <t xml:space="preserve">  Have you included all non-Title III Resources?</t>
  </si>
  <si>
    <t>JAAA - 10</t>
  </si>
  <si>
    <t>PROJECT DATA</t>
  </si>
  <si>
    <t>1.  List counties included in project area:</t>
  </si>
  <si>
    <t>2.  60+ Population of Project Area:</t>
  </si>
  <si>
    <t>3.  Number of Unduplicated Persons to be served annually:</t>
  </si>
  <si>
    <t>III-C(1)</t>
  </si>
  <si>
    <t>(funded)</t>
  </si>
  <si>
    <t xml:space="preserve">  a.     60+ population below poverty level</t>
  </si>
  <si>
    <t xml:space="preserve">  b.     Native American/Alaskan Native</t>
  </si>
  <si>
    <t xml:space="preserve">  c.     Asian-Pacific Islander</t>
  </si>
  <si>
    <t xml:space="preserve">  d.     Black</t>
  </si>
  <si>
    <t xml:space="preserve">  e.     Hispanic</t>
  </si>
  <si>
    <t xml:space="preserve">  f.     White</t>
  </si>
  <si>
    <t xml:space="preserve">  g.     Total Minority (sum of b-e)</t>
  </si>
  <si>
    <t xml:space="preserve">  h.     Total 60+ (sum of b-f)</t>
  </si>
  <si>
    <t>4.  Total unduplicated low income older persons</t>
  </si>
  <si>
    <t>planned to be served</t>
  </si>
  <si>
    <t>5.  Number of days meals will be served annually</t>
  </si>
  <si>
    <t>6. Number of meals planned to be served annually</t>
  </si>
  <si>
    <t>7.  Number of congregate meal sites (Mon.- Fri.)</t>
  </si>
  <si>
    <t>8.  Number of congregate meal sites (weekend) Sat. Only</t>
  </si>
  <si>
    <t>PROGRAM CHARACTERISTICS (MEAL OUTPUTS) - NUTRITION</t>
  </si>
  <si>
    <t>Page:</t>
  </si>
  <si>
    <t>of</t>
  </si>
  <si>
    <t>Type of Award</t>
  </si>
  <si>
    <t>PSA No:</t>
  </si>
  <si>
    <t>Grant</t>
  </si>
  <si>
    <t xml:space="preserve">Nutrition Provider:    </t>
  </si>
  <si>
    <t>FY:</t>
  </si>
  <si>
    <t>Contract</t>
  </si>
  <si>
    <t>Date:</t>
  </si>
  <si>
    <t>Direct Service</t>
  </si>
  <si>
    <t>Annual  (FFY Grant Period)</t>
  </si>
  <si>
    <t>Annual Total</t>
  </si>
  <si>
    <t>Congregate C(1)</t>
  </si>
  <si>
    <t>Home Delivered C(2)</t>
  </si>
  <si>
    <t>Co. Abbr</t>
  </si>
  <si>
    <t>Nutrition Center</t>
  </si>
  <si>
    <t>Type</t>
  </si>
  <si>
    <t xml:space="preserve">Target area </t>
  </si>
  <si>
    <t>Food Service</t>
  </si>
  <si>
    <t>Annual # Week Days Served</t>
  </si>
  <si>
    <t>Standard  Weekday Meals</t>
  </si>
  <si>
    <t xml:space="preserve">Annual # Weekend Days Served </t>
  </si>
  <si>
    <t>Standard Weekend Meals</t>
  </si>
  <si>
    <t xml:space="preserve"> Annual #  2nd Meal Days Served</t>
  </si>
  <si>
    <t xml:space="preserve"> 2nd Meals</t>
  </si>
  <si>
    <t>Standard Weekday Meals</t>
  </si>
  <si>
    <t>Meals</t>
  </si>
  <si>
    <t>1.</t>
  </si>
  <si>
    <t>2.</t>
  </si>
  <si>
    <t>3.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</si>
  <si>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</si>
  <si>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</si>
  <si>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</si>
  <si>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</si>
  <si>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</si>
  <si>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</si>
  <si>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</si>
  <si>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</si>
  <si>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</si>
  <si>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</si>
  <si>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</si>
  <si>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</si>
  <si>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2.</t>
  </si>
  <si>
    <t>Check Figure</t>
  </si>
  <si>
    <t>Meal Total *</t>
  </si>
  <si>
    <r>
      <t>19.</t>
    </r>
    <r>
      <rPr>
        <b/>
        <sz val="10"/>
        <rFont val="Arial"/>
        <family val="2"/>
      </rPr>
      <t xml:space="preserve">   Meal Totals from other pages</t>
    </r>
  </si>
  <si>
    <r>
      <t xml:space="preserve">20. </t>
    </r>
    <r>
      <rPr>
        <b/>
        <sz val="10"/>
        <rFont val="Arial"/>
        <family val="2"/>
      </rPr>
      <t>Meal Grand Total</t>
    </r>
    <r>
      <rPr>
        <b/>
        <sz val="8"/>
        <color indexed="12"/>
        <rFont val="Arial"/>
        <family val="2"/>
      </rPr>
      <t xml:space="preserve"> (enter on last page only)</t>
    </r>
  </si>
  <si>
    <t xml:space="preserve">In column 3 indicate if center is a traditional site licensed by KDHE (code = T) or non-traditional site that is ADA Accessible (code = NT) </t>
  </si>
  <si>
    <t>In column 4 indicate all that applies. If center is located in a low income area (code =L) or minority area (code =M) or not applicable (code = N/A)</t>
  </si>
  <si>
    <t>In column 5 indicate all the following that apply. Separate the letters with commas, for example "a,c,f,d"</t>
  </si>
  <si>
    <t>21.</t>
  </si>
  <si>
    <t>C(1) Total Cost</t>
  </si>
  <si>
    <t>Catered</t>
  </si>
  <si>
    <t>g.</t>
  </si>
  <si>
    <t>Therapeutic Meals</t>
  </si>
  <si>
    <t>Meal Pattern</t>
  </si>
  <si>
    <t>22.</t>
  </si>
  <si>
    <t>C(1) Unit Cost</t>
  </si>
  <si>
    <t>Frozen Meals</t>
  </si>
  <si>
    <t>Medical Nutritional Supplement</t>
  </si>
  <si>
    <t>Computerized Nutrient Analysis</t>
  </si>
  <si>
    <t>Modified Meals</t>
  </si>
  <si>
    <t>I.</t>
  </si>
  <si>
    <t>Home Delivered Only</t>
  </si>
  <si>
    <t>23.</t>
  </si>
  <si>
    <t>C(2) Total Cost</t>
  </si>
  <si>
    <t>24.</t>
  </si>
  <si>
    <t>C(2) Unit Cost</t>
  </si>
  <si>
    <t>* Note these are not column totals (see Instructions)</t>
  </si>
  <si>
    <t>Annual Number of Unduplicated Customers</t>
  </si>
  <si>
    <t>25.</t>
  </si>
  <si>
    <t xml:space="preserve">Congregate </t>
  </si>
  <si>
    <t>26.</t>
  </si>
  <si>
    <t>Home-Delivered</t>
  </si>
  <si>
    <t>AP-18 (Rev. 03/01)</t>
  </si>
  <si>
    <t>4</t>
  </si>
  <si>
    <t xml:space="preserve">Submitted by                 </t>
  </si>
  <si>
    <r>
      <t xml:space="preserve">From October 1, </t>
    </r>
    <r>
      <rPr>
        <b/>
        <u val="single"/>
        <sz val="12"/>
        <rFont val="Times New Roman"/>
        <family val="1"/>
      </rPr>
      <t>____</t>
    </r>
    <r>
      <rPr>
        <sz val="12"/>
        <rFont val="Times New Roman"/>
        <family val="1"/>
      </rPr>
      <t xml:space="preserve"> To September 30, </t>
    </r>
    <r>
      <rPr>
        <b/>
        <u val="single"/>
        <sz val="12"/>
        <rFont val="Times New Roman"/>
        <family val="1"/>
      </rPr>
      <t>____</t>
    </r>
  </si>
  <si>
    <t>BUDGET YEAR:  OCTOBER 1, ____ TO SEPTEMBER 30, ____</t>
  </si>
  <si>
    <t xml:space="preserve">DATE </t>
  </si>
  <si>
    <t>Shawnee</t>
  </si>
  <si>
    <t>Douglas</t>
  </si>
  <si>
    <t>Jefferson</t>
  </si>
  <si>
    <t xml:space="preserve">   (Check the service and the service area)</t>
  </si>
  <si>
    <t>Jayhawk Area Agency on Aging</t>
  </si>
  <si>
    <t>Older Americans Act</t>
  </si>
  <si>
    <t xml:space="preserve">   </t>
  </si>
  <si>
    <t>Rev 1/12</t>
  </si>
  <si>
    <t>October 1, 20__  to September 30, 20__</t>
  </si>
  <si>
    <t>FISCAL YEAR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</si>
</sst>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3" fontId="4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65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2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22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5" xfId="0" applyBorder="1" applyAlignment="1">
      <alignment/>
    </xf>
    <xf numFmtId="3" fontId="0" fillId="0" borderId="15" xfId="0" applyNumberFormat="1" applyBorder="1" applyAlignment="1">
      <alignment/>
    </xf>
    <xf numFmtId="0" fontId="0" fillId="33" borderId="25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14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4" fillId="0" borderId="35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4" fillId="0" borderId="26" xfId="0" applyFont="1" applyBorder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2" fontId="4" fillId="34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1" fillId="0" borderId="2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2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wrapText="1"/>
    </xf>
    <xf numFmtId="0" fontId="11" fillId="0" borderId="41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12</xdr:row>
      <xdr:rowOff>171450</xdr:rowOff>
    </xdr:from>
    <xdr:to>
      <xdr:col>4</xdr:col>
      <xdr:colOff>590550</xdr:colOff>
      <xdr:row>13</xdr:row>
      <xdr:rowOff>38100</xdr:rowOff>
    </xdr:to>
    <xdr:sp>
      <xdr:nvSpPr>
        <xdr:cNvPr id="1" name="Oval 3"/>
        <xdr:cNvSpPr>
          <a:spLocks/>
        </xdr:cNvSpPr>
      </xdr:nvSpPr>
      <xdr:spPr>
        <a:xfrm>
          <a:off x="2638425" y="2914650"/>
          <a:ext cx="600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E11" sqref="E11"/>
    </sheetView>
  </sheetViews>
  <sheetFormatPr defaultColWidth="9.140625" defaultRowHeight="12.75"/>
  <cols>
    <col min="4" max="4" width="4.8515625" style="0" customWidth="1"/>
    <col min="5" max="5" width="22.140625" style="0" customWidth="1"/>
  </cols>
  <sheetData>
    <row r="3" spans="1:9" ht="27" customHeight="1">
      <c r="A3" s="150" t="s">
        <v>15</v>
      </c>
      <c r="B3" s="150"/>
      <c r="C3" s="150"/>
      <c r="D3" s="150"/>
      <c r="E3" s="150"/>
      <c r="F3" s="150"/>
      <c r="G3" s="150"/>
      <c r="H3" s="150"/>
      <c r="I3" s="150"/>
    </row>
    <row r="4" spans="1:9" ht="25.5" customHeight="1">
      <c r="A4" s="150" t="s">
        <v>18</v>
      </c>
      <c r="B4" s="150"/>
      <c r="C4" s="150"/>
      <c r="D4" s="150"/>
      <c r="E4" s="150"/>
      <c r="F4" s="150"/>
      <c r="G4" s="150"/>
      <c r="H4" s="150"/>
      <c r="I4" s="150"/>
    </row>
    <row r="5" spans="1:9" ht="27" customHeight="1">
      <c r="A5" s="150" t="s">
        <v>19</v>
      </c>
      <c r="B5" s="150"/>
      <c r="C5" s="150"/>
      <c r="D5" s="150"/>
      <c r="E5" s="150"/>
      <c r="F5" s="150"/>
      <c r="G5" s="150"/>
      <c r="H5" s="150"/>
      <c r="I5" s="150"/>
    </row>
    <row r="8" ht="47.25" customHeight="1"/>
    <row r="9" spans="1:8" ht="15.75">
      <c r="A9" s="4" t="s">
        <v>362</v>
      </c>
      <c r="B9" s="2"/>
      <c r="C9" s="2"/>
      <c r="D9" s="17"/>
      <c r="E9" s="8"/>
      <c r="F9" s="2"/>
      <c r="G9" s="2"/>
      <c r="H9" s="2"/>
    </row>
    <row r="10" spans="1:5" ht="15.75">
      <c r="A10" s="4"/>
      <c r="C10" s="4"/>
      <c r="D10" s="4"/>
      <c r="E10" s="4" t="s">
        <v>16</v>
      </c>
    </row>
    <row r="11" spans="1:8" ht="23.25" customHeight="1">
      <c r="A11" s="4"/>
      <c r="C11" s="4"/>
      <c r="D11" s="4"/>
      <c r="E11" s="9"/>
      <c r="F11" s="2"/>
      <c r="G11" s="2"/>
      <c r="H11" s="2"/>
    </row>
    <row r="12" spans="1:5" ht="15.75">
      <c r="A12" s="4"/>
      <c r="C12" s="4"/>
      <c r="D12" s="4"/>
      <c r="E12" s="10" t="s">
        <v>17</v>
      </c>
    </row>
  </sheetData>
  <sheetProtection/>
  <mergeCells count="3">
    <mergeCell ref="A5:I5"/>
    <mergeCell ref="A3:I3"/>
    <mergeCell ref="A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12.28125" style="0" customWidth="1"/>
    <col min="9" max="9" width="7.8515625" style="0" customWidth="1"/>
  </cols>
  <sheetData>
    <row r="3" spans="1:9" ht="15.75">
      <c r="A3" s="151" t="s">
        <v>0</v>
      </c>
      <c r="B3" s="151"/>
      <c r="C3" s="151"/>
      <c r="D3" s="151"/>
      <c r="E3" s="151"/>
      <c r="F3" s="151"/>
      <c r="G3" s="151"/>
      <c r="H3" s="151"/>
      <c r="I3" s="151"/>
    </row>
    <row r="4" spans="1:9" ht="15.75">
      <c r="A4" s="151" t="s">
        <v>1</v>
      </c>
      <c r="B4" s="151"/>
      <c r="C4" s="151"/>
      <c r="D4" s="151"/>
      <c r="E4" s="151"/>
      <c r="F4" s="151"/>
      <c r="G4" s="151"/>
      <c r="H4" s="151"/>
      <c r="I4" s="151"/>
    </row>
    <row r="5" spans="1:9" ht="15.75">
      <c r="A5" s="151" t="s">
        <v>375</v>
      </c>
      <c r="B5" s="151"/>
      <c r="C5" s="151"/>
      <c r="D5" s="151"/>
      <c r="E5" s="151"/>
      <c r="F5" s="151"/>
      <c r="G5" s="151"/>
      <c r="H5" s="151"/>
      <c r="I5" s="151"/>
    </row>
    <row r="6" ht="15.75">
      <c r="A6" s="1"/>
    </row>
    <row r="7" ht="15.75">
      <c r="A7" s="1"/>
    </row>
    <row r="8" spans="1:9" ht="15.75">
      <c r="A8" s="1" t="s">
        <v>2</v>
      </c>
      <c r="C8" s="2"/>
      <c r="D8" s="2"/>
      <c r="E8" s="2"/>
      <c r="F8" s="2"/>
      <c r="G8" s="2"/>
      <c r="H8" s="2"/>
      <c r="I8" s="2"/>
    </row>
    <row r="9" spans="1:9" ht="24" customHeight="1">
      <c r="A9" s="1" t="s">
        <v>3</v>
      </c>
      <c r="C9" s="3"/>
      <c r="D9" s="3"/>
      <c r="E9" s="3"/>
      <c r="F9" s="3"/>
      <c r="G9" s="3"/>
      <c r="H9" s="3"/>
      <c r="I9" s="3"/>
    </row>
    <row r="10" spans="1:9" ht="24" customHeight="1">
      <c r="A10" s="1"/>
      <c r="C10" s="3"/>
      <c r="D10" s="3"/>
      <c r="E10" s="3"/>
      <c r="F10" s="3"/>
      <c r="G10" s="3"/>
      <c r="H10" s="3"/>
      <c r="I10" s="3"/>
    </row>
    <row r="11" spans="1:3" ht="24" customHeight="1">
      <c r="A11" s="1" t="s">
        <v>4</v>
      </c>
      <c r="C11" s="3"/>
    </row>
    <row r="12" spans="1:9" ht="24" customHeight="1">
      <c r="A12" s="1" t="s">
        <v>5</v>
      </c>
      <c r="D12" s="3"/>
      <c r="E12" s="3"/>
      <c r="F12" s="3"/>
      <c r="G12" s="3"/>
      <c r="H12" s="3"/>
      <c r="I12" s="3"/>
    </row>
    <row r="13" spans="1:6" ht="30" customHeight="1">
      <c r="A13" s="1" t="s">
        <v>6</v>
      </c>
      <c r="F13" s="149"/>
    </row>
    <row r="14" ht="15.75">
      <c r="F14" s="4" t="s">
        <v>7</v>
      </c>
    </row>
    <row r="15" ht="10.5" customHeight="1">
      <c r="A15" s="1"/>
    </row>
    <row r="16" spans="1:7" ht="24" customHeight="1">
      <c r="A16" s="1" t="s">
        <v>8</v>
      </c>
      <c r="C16" s="2" t="s">
        <v>14</v>
      </c>
      <c r="F16" s="5" t="s">
        <v>9</v>
      </c>
      <c r="G16" s="6"/>
    </row>
    <row r="17" spans="1:8" ht="24" customHeight="1">
      <c r="A17" s="1"/>
      <c r="D17" s="3"/>
      <c r="E17" s="3"/>
      <c r="F17" s="5" t="s">
        <v>9</v>
      </c>
      <c r="G17" s="7"/>
      <c r="H17" s="3"/>
    </row>
    <row r="18" spans="1:7" ht="24" customHeight="1">
      <c r="A18" s="1"/>
      <c r="C18" s="3"/>
      <c r="F18" s="5" t="s">
        <v>9</v>
      </c>
      <c r="G18" s="6"/>
    </row>
    <row r="19" spans="1:8" ht="24" customHeight="1">
      <c r="A19" s="1"/>
      <c r="C19" s="3"/>
      <c r="D19" s="3"/>
      <c r="E19" s="3"/>
      <c r="F19" s="5" t="s">
        <v>9</v>
      </c>
      <c r="G19" s="7"/>
      <c r="H19" s="3"/>
    </row>
    <row r="20" spans="1:8" ht="24" customHeight="1">
      <c r="A20" s="1"/>
      <c r="C20" s="3"/>
      <c r="D20" s="3"/>
      <c r="E20" s="3"/>
      <c r="F20" s="5" t="s">
        <v>9</v>
      </c>
      <c r="G20" s="7"/>
      <c r="H20" s="3"/>
    </row>
    <row r="21" spans="1:4" ht="24" customHeight="1">
      <c r="A21" s="1" t="s">
        <v>10</v>
      </c>
      <c r="D21" s="6"/>
    </row>
    <row r="22" spans="1:5" ht="24" customHeight="1">
      <c r="A22" s="1" t="s">
        <v>11</v>
      </c>
      <c r="D22" s="7"/>
      <c r="E22" s="3"/>
    </row>
    <row r="23" ht="15.75">
      <c r="A23" s="1"/>
    </row>
    <row r="24" spans="1:7" ht="24" customHeight="1">
      <c r="A24" s="1" t="s">
        <v>12</v>
      </c>
      <c r="G24" s="6"/>
    </row>
    <row r="25" spans="1:8" ht="24" customHeight="1">
      <c r="A25" s="1" t="s">
        <v>13</v>
      </c>
      <c r="F25" s="3"/>
      <c r="G25" s="7"/>
      <c r="H25" s="3"/>
    </row>
  </sheetData>
  <sheetProtection/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22">
      <selection activeCell="I17" sqref="I17"/>
    </sheetView>
  </sheetViews>
  <sheetFormatPr defaultColWidth="9.140625" defaultRowHeight="12.75"/>
  <cols>
    <col min="1" max="1" width="5.57421875" style="4" customWidth="1"/>
    <col min="2" max="2" width="11.28125" style="4" customWidth="1"/>
    <col min="3" max="3" width="9.8515625" style="4" customWidth="1"/>
    <col min="4" max="5" width="9.140625" style="4" customWidth="1"/>
    <col min="6" max="7" width="4.421875" style="4" customWidth="1"/>
    <col min="8" max="8" width="10.00390625" style="4" customWidth="1"/>
    <col min="9" max="9" width="8.8515625" style="4" customWidth="1"/>
    <col min="10" max="10" width="10.140625" style="4" bestFit="1" customWidth="1"/>
    <col min="11" max="11" width="9.140625" style="4" customWidth="1"/>
    <col min="12" max="12" width="12.28125" style="4" customWidth="1"/>
    <col min="13" max="16384" width="9.140625" style="4" customWidth="1"/>
  </cols>
  <sheetData>
    <row r="1" ht="15.75">
      <c r="A1" s="4" t="s">
        <v>24</v>
      </c>
    </row>
    <row r="2" ht="15.75">
      <c r="A2" s="4" t="s">
        <v>373</v>
      </c>
    </row>
    <row r="3" spans="1:12" ht="15.75">
      <c r="A3" s="153" t="s">
        <v>370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.75">
      <c r="A4" s="153" t="s">
        <v>371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5.75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ht="15.75">
      <c r="J6" s="87"/>
    </row>
    <row r="7" spans="10:11" ht="15.75">
      <c r="J7" s="4" t="s">
        <v>26</v>
      </c>
      <c r="K7" s="18"/>
    </row>
    <row r="8" spans="1:12" ht="16.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.75">
      <c r="A9" s="4" t="s">
        <v>27</v>
      </c>
      <c r="B9" s="4" t="s">
        <v>28</v>
      </c>
      <c r="G9" s="4" t="s">
        <v>29</v>
      </c>
      <c r="H9" s="4" t="s">
        <v>57</v>
      </c>
      <c r="I9" s="4" t="s">
        <v>369</v>
      </c>
      <c r="L9" s="144"/>
    </row>
    <row r="10" spans="2:12" ht="16.5" thickBot="1">
      <c r="B10" s="88"/>
      <c r="J10" s="19" t="s">
        <v>367</v>
      </c>
      <c r="K10" s="19" t="s">
        <v>368</v>
      </c>
      <c r="L10" s="141" t="s">
        <v>366</v>
      </c>
    </row>
    <row r="11" spans="2:12" ht="15.75">
      <c r="B11" s="88"/>
      <c r="H11" s="4" t="s">
        <v>30</v>
      </c>
      <c r="J11" s="143"/>
      <c r="K11" s="143"/>
      <c r="L11" s="145"/>
    </row>
    <row r="12" spans="1:12" ht="21" customHeight="1" thickBot="1">
      <c r="A12" s="17"/>
      <c r="B12" s="89"/>
      <c r="C12" s="17"/>
      <c r="D12" s="17"/>
      <c r="E12" s="17"/>
      <c r="F12" s="17"/>
      <c r="G12" s="17"/>
      <c r="H12" s="17" t="s">
        <v>31</v>
      </c>
      <c r="I12" s="17"/>
      <c r="J12" s="142"/>
      <c r="K12" s="142"/>
      <c r="L12" s="146"/>
    </row>
    <row r="13" spans="1:8" ht="15.75">
      <c r="A13" s="4" t="s">
        <v>32</v>
      </c>
      <c r="B13" s="4" t="s">
        <v>33</v>
      </c>
      <c r="G13" s="4" t="s">
        <v>34</v>
      </c>
      <c r="H13" s="4" t="s">
        <v>59</v>
      </c>
    </row>
    <row r="14" ht="15.75">
      <c r="H14" s="4" t="s">
        <v>60</v>
      </c>
    </row>
    <row r="15" spans="1:10" ht="15.75">
      <c r="A15" s="4" t="s">
        <v>35</v>
      </c>
      <c r="C15" s="88"/>
      <c r="H15" s="4" t="s">
        <v>35</v>
      </c>
      <c r="J15" s="88"/>
    </row>
    <row r="16" spans="1:12" ht="15.75">
      <c r="A16" s="4" t="s">
        <v>36</v>
      </c>
      <c r="B16" s="20"/>
      <c r="C16" s="21"/>
      <c r="D16" s="20"/>
      <c r="E16" s="20"/>
      <c r="H16" s="4" t="s">
        <v>36</v>
      </c>
      <c r="I16" s="20"/>
      <c r="J16" s="21"/>
      <c r="K16" s="20"/>
      <c r="L16" s="20"/>
    </row>
    <row r="17" spans="1:10" ht="15.75">
      <c r="A17" s="4" t="s">
        <v>37</v>
      </c>
      <c r="C17" s="1"/>
      <c r="H17" s="4" t="s">
        <v>37</v>
      </c>
      <c r="J17" s="1"/>
    </row>
    <row r="18" spans="1:12" ht="15.75">
      <c r="A18" s="4" t="s">
        <v>38</v>
      </c>
      <c r="B18" s="20"/>
      <c r="C18" s="21"/>
      <c r="D18" s="20" t="s">
        <v>39</v>
      </c>
      <c r="E18" s="21"/>
      <c r="H18" s="4" t="s">
        <v>38</v>
      </c>
      <c r="I18" s="20"/>
      <c r="J18" s="21"/>
      <c r="K18" s="20" t="s">
        <v>40</v>
      </c>
      <c r="L18" s="21"/>
    </row>
    <row r="19" spans="1:10" ht="15.75">
      <c r="A19" s="4" t="s">
        <v>41</v>
      </c>
      <c r="C19" s="1"/>
      <c r="H19" s="4" t="s">
        <v>41</v>
      </c>
      <c r="J19" s="1"/>
    </row>
    <row r="20" spans="1:12" ht="15.75">
      <c r="A20" s="4" t="s">
        <v>58</v>
      </c>
      <c r="B20" s="20"/>
      <c r="C20" s="21"/>
      <c r="D20" s="20"/>
      <c r="E20" s="20"/>
      <c r="H20" s="4" t="s">
        <v>58</v>
      </c>
      <c r="I20" s="20"/>
      <c r="J20" s="21"/>
      <c r="K20" s="20"/>
      <c r="L20" s="20"/>
    </row>
    <row r="21" spans="1:12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8" ht="15.75">
      <c r="A22" s="4" t="s">
        <v>42</v>
      </c>
      <c r="B22" s="4" t="s">
        <v>61</v>
      </c>
      <c r="G22" s="4" t="s">
        <v>43</v>
      </c>
      <c r="H22" s="4" t="s">
        <v>44</v>
      </c>
    </row>
    <row r="23" ht="12.75" customHeight="1">
      <c r="B23" s="4" t="s">
        <v>62</v>
      </c>
    </row>
    <row r="24" spans="3:11" ht="19.5" customHeight="1">
      <c r="C24" s="4" t="s">
        <v>45</v>
      </c>
      <c r="H24" s="17"/>
      <c r="I24" s="4" t="s">
        <v>47</v>
      </c>
      <c r="J24" s="25"/>
      <c r="K24" s="4" t="s">
        <v>21</v>
      </c>
    </row>
    <row r="25" spans="2:9" ht="18" customHeight="1">
      <c r="B25" s="21"/>
      <c r="C25" s="4" t="s">
        <v>46</v>
      </c>
      <c r="H25" s="20"/>
      <c r="I25" s="4" t="s">
        <v>63</v>
      </c>
    </row>
    <row r="26" spans="1:12" ht="15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2" ht="15.75">
      <c r="A27" s="4" t="s">
        <v>48</v>
      </c>
      <c r="B27" s="4" t="s">
        <v>64</v>
      </c>
    </row>
    <row r="29" spans="2:11" ht="15.75">
      <c r="B29" s="152" t="s">
        <v>363</v>
      </c>
      <c r="C29" s="152"/>
      <c r="D29" s="152"/>
      <c r="E29" s="152"/>
      <c r="F29" s="152"/>
      <c r="G29" s="152"/>
      <c r="I29" s="22" t="s">
        <v>65</v>
      </c>
      <c r="K29" s="25"/>
    </row>
    <row r="30" spans="1:12" ht="15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2" ht="15.75">
      <c r="A31" s="26" t="s">
        <v>22</v>
      </c>
      <c r="B31" s="4" t="s">
        <v>66</v>
      </c>
    </row>
    <row r="32" spans="2:10" ht="20.25" customHeight="1">
      <c r="B32" s="23" t="s">
        <v>49</v>
      </c>
      <c r="C32" s="4" t="s">
        <v>68</v>
      </c>
      <c r="D32" s="1"/>
      <c r="H32" s="23" t="s">
        <v>32</v>
      </c>
      <c r="I32" s="4" t="s">
        <v>68</v>
      </c>
      <c r="J32" s="1"/>
    </row>
    <row r="33" spans="3:12" ht="15.75">
      <c r="C33" s="4" t="s">
        <v>69</v>
      </c>
      <c r="D33" s="21"/>
      <c r="E33" s="20"/>
      <c r="F33" s="20"/>
      <c r="I33" s="4" t="s">
        <v>69</v>
      </c>
      <c r="J33" s="21"/>
      <c r="K33" s="20"/>
      <c r="L33" s="20"/>
    </row>
    <row r="34" spans="2:10" ht="15.75">
      <c r="B34" s="23" t="s">
        <v>50</v>
      </c>
      <c r="C34" s="4" t="s">
        <v>68</v>
      </c>
      <c r="D34" s="1"/>
      <c r="H34" s="24" t="s">
        <v>67</v>
      </c>
      <c r="I34" s="4" t="s">
        <v>68</v>
      </c>
      <c r="J34" s="1"/>
    </row>
    <row r="35" spans="3:12" ht="15.75">
      <c r="C35" s="4" t="s">
        <v>69</v>
      </c>
      <c r="D35" s="21"/>
      <c r="E35" s="20"/>
      <c r="F35" s="20"/>
      <c r="I35" s="4" t="s">
        <v>69</v>
      </c>
      <c r="J35" s="21"/>
      <c r="K35" s="20"/>
      <c r="L35" s="20"/>
    </row>
    <row r="36" spans="1:12" ht="15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2" ht="15.75">
      <c r="A37" s="26" t="s">
        <v>23</v>
      </c>
      <c r="B37" s="4" t="s">
        <v>51</v>
      </c>
    </row>
    <row r="38" spans="2:10" ht="22.5" customHeight="1">
      <c r="B38" s="4" t="s">
        <v>52</v>
      </c>
      <c r="C38" s="1"/>
      <c r="I38" s="4" t="s">
        <v>54</v>
      </c>
      <c r="J38" s="88"/>
    </row>
    <row r="39" spans="2:12" ht="15.75">
      <c r="B39" s="4" t="s">
        <v>53</v>
      </c>
      <c r="C39" s="21"/>
      <c r="D39" s="20"/>
      <c r="J39" s="21"/>
      <c r="K39" s="20"/>
      <c r="L39" s="20"/>
    </row>
    <row r="40" spans="8:12" ht="15.75">
      <c r="H40" s="27"/>
      <c r="I40" s="27"/>
      <c r="J40" s="1"/>
      <c r="K40" s="20"/>
      <c r="L40" s="20"/>
    </row>
    <row r="41" spans="8:10" ht="15.75">
      <c r="H41" s="27"/>
      <c r="I41" s="27"/>
      <c r="J41" s="18"/>
    </row>
    <row r="44" spans="1:12" ht="15.75">
      <c r="A44" s="17"/>
      <c r="B44" s="17"/>
      <c r="C44" s="17"/>
      <c r="D44" s="17"/>
      <c r="E44" s="17"/>
      <c r="I44" s="23" t="s">
        <v>20</v>
      </c>
      <c r="J44" s="91"/>
      <c r="K44" s="17"/>
      <c r="L44" s="17"/>
    </row>
    <row r="45" ht="15.75">
      <c r="A45" s="4" t="s">
        <v>55</v>
      </c>
    </row>
  </sheetData>
  <sheetProtection/>
  <mergeCells count="4">
    <mergeCell ref="B29:G29"/>
    <mergeCell ref="A3:L3"/>
    <mergeCell ref="A4:L4"/>
    <mergeCell ref="A5:L5"/>
  </mergeCells>
  <printOptions horizontalCentered="1"/>
  <pageMargins left="0" right="0" top="0.5" bottom="0" header="0" footer="0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47" sqref="A47:IV476"/>
    </sheetView>
  </sheetViews>
  <sheetFormatPr defaultColWidth="9.140625" defaultRowHeight="12.75"/>
  <cols>
    <col min="1" max="1" width="2.8515625" style="0" customWidth="1"/>
    <col min="2" max="2" width="6.7109375" style="0" customWidth="1"/>
    <col min="3" max="16" width="3.7109375" style="0" customWidth="1"/>
    <col min="18" max="18" width="2.00390625" style="0" customWidth="1"/>
  </cols>
  <sheetData>
    <row r="1" spans="1:20" ht="12.75">
      <c r="A1" t="s">
        <v>77</v>
      </c>
      <c r="S1" t="s">
        <v>78</v>
      </c>
      <c r="T1" t="s">
        <v>79</v>
      </c>
    </row>
    <row r="2" spans="1:20" ht="12.75">
      <c r="A2" t="s">
        <v>70</v>
      </c>
      <c r="S2" t="s">
        <v>71</v>
      </c>
      <c r="T2" s="50"/>
    </row>
    <row r="3" spans="1:20" ht="15" customHeight="1">
      <c r="A3" s="154" t="s">
        <v>80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13" ht="22.5" customHeight="1">
      <c r="A4" t="s">
        <v>81</v>
      </c>
      <c r="E4" s="92"/>
      <c r="F4" s="15"/>
      <c r="G4" s="92"/>
      <c r="H4" s="32"/>
      <c r="I4" s="32"/>
      <c r="J4" s="32"/>
      <c r="K4" s="32"/>
      <c r="L4" s="32"/>
      <c r="M4" s="32"/>
    </row>
    <row r="5" spans="9:11" ht="12.75">
      <c r="I5" s="2" t="s">
        <v>82</v>
      </c>
      <c r="J5" s="2"/>
      <c r="K5" s="2"/>
    </row>
    <row r="6" spans="9:11" ht="12.75">
      <c r="I6" s="15"/>
      <c r="J6" s="15"/>
      <c r="K6" s="15"/>
    </row>
    <row r="7" spans="1:21" ht="12.75">
      <c r="A7" s="3" t="s">
        <v>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9" ht="12.75">
      <c r="A8" t="s">
        <v>84</v>
      </c>
      <c r="B8" t="s">
        <v>85</v>
      </c>
      <c r="E8" s="45"/>
      <c r="O8" t="s">
        <v>86</v>
      </c>
      <c r="P8" t="s">
        <v>87</v>
      </c>
      <c r="S8" s="47"/>
    </row>
    <row r="9" spans="1:19" ht="12.75">
      <c r="A9" t="s">
        <v>88</v>
      </c>
      <c r="B9" t="s">
        <v>54</v>
      </c>
      <c r="D9" s="3"/>
      <c r="E9" s="46"/>
      <c r="F9" s="3"/>
      <c r="G9" s="3"/>
      <c r="H9" s="3"/>
      <c r="I9" s="3"/>
      <c r="J9" s="3"/>
      <c r="P9" t="s">
        <v>90</v>
      </c>
      <c r="S9" s="3"/>
    </row>
    <row r="10" spans="1:19" ht="12.75">
      <c r="A10" t="s">
        <v>91</v>
      </c>
      <c r="B10" t="s">
        <v>92</v>
      </c>
      <c r="D10" s="3"/>
      <c r="E10" s="46"/>
      <c r="F10" s="3"/>
      <c r="G10" s="3"/>
      <c r="H10" s="3"/>
      <c r="I10" s="3"/>
      <c r="J10" s="3"/>
      <c r="K10" t="s">
        <v>93</v>
      </c>
      <c r="L10" t="s">
        <v>73</v>
      </c>
      <c r="O10" s="29"/>
      <c r="P10" s="2"/>
      <c r="Q10" s="2"/>
      <c r="R10" s="2"/>
      <c r="S10" s="2"/>
    </row>
    <row r="11" spans="1:19" ht="12.75">
      <c r="A11" t="s">
        <v>94</v>
      </c>
      <c r="B11" t="s">
        <v>95</v>
      </c>
      <c r="D11" s="3"/>
      <c r="E11" s="46"/>
      <c r="F11" s="3"/>
      <c r="G11" s="3"/>
      <c r="H11" s="3"/>
      <c r="I11" s="3"/>
      <c r="J11" t="s">
        <v>96</v>
      </c>
      <c r="K11" t="s">
        <v>97</v>
      </c>
      <c r="O11" s="3"/>
      <c r="P11" s="46"/>
      <c r="Q11" s="3"/>
      <c r="R11" s="3"/>
      <c r="S11" s="3"/>
    </row>
    <row r="12" spans="1:19" ht="12.75">
      <c r="A12" t="s">
        <v>98</v>
      </c>
      <c r="B12" t="s">
        <v>99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2" ht="12.75">
      <c r="A13" t="s">
        <v>100</v>
      </c>
      <c r="B13" t="s">
        <v>101</v>
      </c>
    </row>
    <row r="14" spans="2:15" ht="12.75">
      <c r="B14" t="s">
        <v>74</v>
      </c>
      <c r="C14" t="s">
        <v>102</v>
      </c>
      <c r="E14" t="s">
        <v>103</v>
      </c>
      <c r="F14" s="45"/>
      <c r="G14" t="s">
        <v>104</v>
      </c>
      <c r="H14" s="45"/>
      <c r="I14" t="s">
        <v>105</v>
      </c>
      <c r="J14" s="45"/>
      <c r="K14" t="s">
        <v>106</v>
      </c>
      <c r="L14" s="45"/>
      <c r="M14" t="s">
        <v>107</v>
      </c>
      <c r="N14" s="45"/>
      <c r="O14" t="s">
        <v>102</v>
      </c>
    </row>
    <row r="15" spans="2:16" ht="12.75">
      <c r="B15" t="s">
        <v>75</v>
      </c>
      <c r="C15" t="s">
        <v>102</v>
      </c>
      <c r="D15" s="3"/>
      <c r="E15" t="s">
        <v>103</v>
      </c>
      <c r="F15" s="3"/>
      <c r="G15" t="s">
        <v>104</v>
      </c>
      <c r="H15" s="3"/>
      <c r="I15" t="s">
        <v>105</v>
      </c>
      <c r="J15" s="3"/>
      <c r="K15" t="s">
        <v>106</v>
      </c>
      <c r="L15" s="3"/>
      <c r="M15" t="s">
        <v>107</v>
      </c>
      <c r="N15" s="3"/>
      <c r="O15" t="s">
        <v>102</v>
      </c>
      <c r="P15" s="3"/>
    </row>
    <row r="16" spans="1:17" ht="12.75">
      <c r="A16" t="s">
        <v>108</v>
      </c>
      <c r="B16" t="s">
        <v>109</v>
      </c>
      <c r="K16" s="29"/>
      <c r="L16" s="29"/>
      <c r="M16" s="29"/>
      <c r="N16" s="29"/>
      <c r="O16" s="29"/>
      <c r="P16" s="29"/>
      <c r="Q16" s="29"/>
    </row>
    <row r="17" spans="1:20" ht="12.75">
      <c r="A17" t="s">
        <v>110</v>
      </c>
      <c r="B17" t="s">
        <v>111</v>
      </c>
      <c r="Q17" s="5" t="s">
        <v>112</v>
      </c>
      <c r="S17" s="41"/>
      <c r="T17" s="5" t="s">
        <v>113</v>
      </c>
    </row>
    <row r="18" spans="2:21" ht="12.75">
      <c r="B18" t="s">
        <v>114</v>
      </c>
      <c r="J18" s="3"/>
      <c r="K18" s="3"/>
      <c r="L18" s="3"/>
      <c r="M18" s="3"/>
      <c r="N18" s="3"/>
      <c r="O18" s="3"/>
      <c r="P18" s="3"/>
      <c r="Q18" s="5" t="s">
        <v>112</v>
      </c>
      <c r="S18" s="48"/>
      <c r="T18" s="5" t="s">
        <v>113</v>
      </c>
      <c r="U18" s="46"/>
    </row>
    <row r="19" spans="1:17" ht="12.75">
      <c r="A19" t="s">
        <v>115</v>
      </c>
      <c r="B19" t="s">
        <v>116</v>
      </c>
      <c r="G19" t="s">
        <v>117</v>
      </c>
      <c r="K19" s="2"/>
      <c r="L19" s="2"/>
      <c r="M19" s="2"/>
      <c r="N19" s="2"/>
      <c r="O19" s="2"/>
      <c r="P19" s="2"/>
      <c r="Q19" s="2"/>
    </row>
    <row r="20" ht="12.75">
      <c r="O20" t="s">
        <v>118</v>
      </c>
    </row>
    <row r="21" spans="2:19" ht="12.75">
      <c r="B21" t="s">
        <v>119</v>
      </c>
      <c r="E21" s="2"/>
      <c r="F21" s="2"/>
      <c r="G21" s="2"/>
      <c r="H21" s="2"/>
      <c r="I21" s="2"/>
      <c r="J21" s="2"/>
      <c r="M21" t="s">
        <v>120</v>
      </c>
      <c r="O21" s="2"/>
      <c r="P21" s="2"/>
      <c r="Q21" s="2"/>
      <c r="R21" s="2"/>
      <c r="S21" s="2"/>
    </row>
    <row r="22" spans="2:16" ht="12.75">
      <c r="B22" t="s">
        <v>121</v>
      </c>
      <c r="E22" t="s">
        <v>122</v>
      </c>
      <c r="H22" s="29"/>
      <c r="I22" s="29"/>
      <c r="J22" s="29"/>
      <c r="K22" s="29"/>
      <c r="L22" s="29"/>
      <c r="M22" s="29"/>
      <c r="N22" s="29"/>
      <c r="O22" s="29"/>
      <c r="P22" s="29"/>
    </row>
    <row r="23" ht="12.75">
      <c r="L23" t="s">
        <v>118</v>
      </c>
    </row>
    <row r="24" spans="2:21" ht="12.75">
      <c r="B24" t="s">
        <v>123</v>
      </c>
      <c r="C24" s="2"/>
      <c r="D24" s="2"/>
      <c r="E24" s="2"/>
      <c r="F24" s="2"/>
      <c r="H24" t="s">
        <v>124</v>
      </c>
      <c r="M24" s="2"/>
      <c r="N24" s="2"/>
      <c r="O24" s="2"/>
      <c r="Q24" s="49" t="s">
        <v>125</v>
      </c>
      <c r="T24" s="2"/>
      <c r="U24" s="2"/>
    </row>
    <row r="25" spans="1:19" ht="12.75">
      <c r="A25" t="s">
        <v>126</v>
      </c>
      <c r="B25" t="s">
        <v>127</v>
      </c>
      <c r="G25" s="2"/>
      <c r="H25" s="29"/>
      <c r="I25" s="2"/>
      <c r="L25" t="s">
        <v>128</v>
      </c>
      <c r="M25" t="s">
        <v>129</v>
      </c>
      <c r="S25" t="s">
        <v>130</v>
      </c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2" t="s">
        <v>83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19" ht="12.75">
      <c r="A29" t="s">
        <v>84</v>
      </c>
      <c r="B29" t="s">
        <v>85</v>
      </c>
      <c r="E29" s="45"/>
      <c r="F29" s="45"/>
      <c r="N29" t="s">
        <v>86</v>
      </c>
      <c r="O29" t="s">
        <v>87</v>
      </c>
      <c r="S29" s="47"/>
    </row>
    <row r="30" spans="1:19" ht="12.75">
      <c r="A30" t="s">
        <v>88</v>
      </c>
      <c r="B30" t="s">
        <v>89</v>
      </c>
      <c r="D30" s="3"/>
      <c r="E30" s="46"/>
      <c r="F30" s="46"/>
      <c r="G30" s="3"/>
      <c r="H30" s="3"/>
      <c r="I30" s="3"/>
      <c r="J30" s="3"/>
      <c r="O30" t="s">
        <v>90</v>
      </c>
      <c r="S30" s="3"/>
    </row>
    <row r="31" spans="1:19" ht="12.75">
      <c r="A31" t="s">
        <v>91</v>
      </c>
      <c r="B31" t="s">
        <v>92</v>
      </c>
      <c r="D31" s="3"/>
      <c r="E31" s="46"/>
      <c r="F31" s="46"/>
      <c r="G31" s="3"/>
      <c r="H31" s="3"/>
      <c r="I31" s="3"/>
      <c r="J31" s="3"/>
      <c r="K31" t="s">
        <v>93</v>
      </c>
      <c r="L31" t="s">
        <v>73</v>
      </c>
      <c r="O31" s="29"/>
      <c r="P31" s="2"/>
      <c r="Q31" s="2"/>
      <c r="R31" s="2"/>
      <c r="S31" s="2"/>
    </row>
    <row r="32" spans="1:19" ht="12.75">
      <c r="A32" t="s">
        <v>94</v>
      </c>
      <c r="B32" t="s">
        <v>95</v>
      </c>
      <c r="D32" s="3"/>
      <c r="E32" s="46"/>
      <c r="F32" s="46"/>
      <c r="G32" s="3"/>
      <c r="H32" s="3"/>
      <c r="I32" s="3"/>
      <c r="J32" t="s">
        <v>96</v>
      </c>
      <c r="K32" t="s">
        <v>97</v>
      </c>
      <c r="O32" s="3"/>
      <c r="P32" s="46"/>
      <c r="Q32" s="46"/>
      <c r="R32" s="3"/>
      <c r="S32" s="3"/>
    </row>
    <row r="33" spans="1:19" ht="12.75">
      <c r="A33" t="s">
        <v>98</v>
      </c>
      <c r="B33" t="s">
        <v>99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2" ht="12.75">
      <c r="A34" t="s">
        <v>100</v>
      </c>
      <c r="B34" t="s">
        <v>101</v>
      </c>
    </row>
    <row r="35" spans="2:15" ht="12.75">
      <c r="B35" t="s">
        <v>74</v>
      </c>
      <c r="C35" t="s">
        <v>102</v>
      </c>
      <c r="E35" t="s">
        <v>103</v>
      </c>
      <c r="F35" s="45"/>
      <c r="G35" t="s">
        <v>104</v>
      </c>
      <c r="H35" s="45"/>
      <c r="I35" t="s">
        <v>105</v>
      </c>
      <c r="J35" s="45"/>
      <c r="K35" t="s">
        <v>106</v>
      </c>
      <c r="L35" s="45"/>
      <c r="M35" t="s">
        <v>107</v>
      </c>
      <c r="N35" s="45"/>
      <c r="O35" t="s">
        <v>102</v>
      </c>
    </row>
    <row r="36" spans="2:16" ht="12.75">
      <c r="B36" t="s">
        <v>75</v>
      </c>
      <c r="C36" t="s">
        <v>102</v>
      </c>
      <c r="D36" s="3"/>
      <c r="E36" t="s">
        <v>103</v>
      </c>
      <c r="F36" s="46"/>
      <c r="G36" t="s">
        <v>104</v>
      </c>
      <c r="H36" s="46"/>
      <c r="I36" t="s">
        <v>105</v>
      </c>
      <c r="J36" s="46"/>
      <c r="K36" t="s">
        <v>106</v>
      </c>
      <c r="L36" s="46"/>
      <c r="M36" t="s">
        <v>107</v>
      </c>
      <c r="N36" s="46"/>
      <c r="O36" t="s">
        <v>102</v>
      </c>
      <c r="P36" s="3"/>
    </row>
    <row r="37" spans="1:17" ht="12.75">
      <c r="A37" t="s">
        <v>108</v>
      </c>
      <c r="B37" t="s">
        <v>109</v>
      </c>
      <c r="K37" s="29"/>
      <c r="L37" s="29"/>
      <c r="M37" s="29"/>
      <c r="N37" s="29"/>
      <c r="O37" s="29"/>
      <c r="P37" s="29"/>
      <c r="Q37" s="29"/>
    </row>
    <row r="38" spans="1:21" ht="12.75">
      <c r="A38" t="s">
        <v>110</v>
      </c>
      <c r="B38" t="s">
        <v>111</v>
      </c>
      <c r="Q38" s="5" t="s">
        <v>112</v>
      </c>
      <c r="S38" s="41"/>
      <c r="T38" s="5" t="s">
        <v>113</v>
      </c>
      <c r="U38" s="45"/>
    </row>
    <row r="39" spans="2:21" ht="12.75">
      <c r="B39" t="s">
        <v>114</v>
      </c>
      <c r="J39" s="3"/>
      <c r="K39" s="3"/>
      <c r="L39" s="3"/>
      <c r="M39" s="3"/>
      <c r="N39" s="3"/>
      <c r="O39" s="3"/>
      <c r="P39" s="3"/>
      <c r="Q39" s="5" t="s">
        <v>112</v>
      </c>
      <c r="S39" s="48"/>
      <c r="T39" s="5" t="s">
        <v>113</v>
      </c>
      <c r="U39" s="48"/>
    </row>
    <row r="40" spans="1:17" ht="12.75">
      <c r="A40" t="s">
        <v>115</v>
      </c>
      <c r="B40" t="s">
        <v>116</v>
      </c>
      <c r="G40" t="s">
        <v>117</v>
      </c>
      <c r="K40" s="2"/>
      <c r="L40" s="2"/>
      <c r="M40" s="2"/>
      <c r="N40" s="2"/>
      <c r="O40" s="2"/>
      <c r="P40" s="2"/>
      <c r="Q40" s="2"/>
    </row>
    <row r="41" ht="12.75">
      <c r="O41" t="s">
        <v>118</v>
      </c>
    </row>
    <row r="42" spans="2:19" ht="12.75">
      <c r="B42" t="s">
        <v>119</v>
      </c>
      <c r="E42" s="2"/>
      <c r="F42" s="2"/>
      <c r="G42" s="2"/>
      <c r="H42" s="2"/>
      <c r="I42" s="2"/>
      <c r="J42" s="2"/>
      <c r="M42" t="s">
        <v>120</v>
      </c>
      <c r="O42" s="2"/>
      <c r="P42" s="2"/>
      <c r="Q42" s="2"/>
      <c r="R42" s="2"/>
      <c r="S42" s="2"/>
    </row>
    <row r="43" spans="2:16" ht="12.75">
      <c r="B43" t="s">
        <v>121</v>
      </c>
      <c r="E43" t="s">
        <v>122</v>
      </c>
      <c r="H43" s="29"/>
      <c r="I43" s="29"/>
      <c r="J43" s="29"/>
      <c r="K43" s="29"/>
      <c r="L43" s="29"/>
      <c r="M43" s="29"/>
      <c r="N43" s="29"/>
      <c r="O43" s="29"/>
      <c r="P43" s="29"/>
    </row>
    <row r="44" ht="12.75">
      <c r="L44" t="s">
        <v>118</v>
      </c>
    </row>
    <row r="45" spans="2:21" ht="12.75">
      <c r="B45" t="s">
        <v>123</v>
      </c>
      <c r="C45" s="2"/>
      <c r="D45" s="2"/>
      <c r="E45" s="2"/>
      <c r="F45" s="2"/>
      <c r="H45" t="s">
        <v>124</v>
      </c>
      <c r="M45" s="2"/>
      <c r="N45" s="2"/>
      <c r="O45" s="2"/>
      <c r="Q45" s="49" t="s">
        <v>125</v>
      </c>
      <c r="T45" s="2"/>
      <c r="U45" s="2"/>
    </row>
    <row r="46" spans="1:19" ht="12.75">
      <c r="A46" t="s">
        <v>126</v>
      </c>
      <c r="B46" t="s">
        <v>127</v>
      </c>
      <c r="G46" s="2"/>
      <c r="H46" s="29"/>
      <c r="I46" s="2"/>
      <c r="L46" t="s">
        <v>128</v>
      </c>
      <c r="M46" t="s">
        <v>129</v>
      </c>
      <c r="S46" t="s">
        <v>130</v>
      </c>
    </row>
  </sheetData>
  <sheetProtection/>
  <mergeCells count="1">
    <mergeCell ref="A3:T3"/>
  </mergeCells>
  <printOptions horizontalCentered="1"/>
  <pageMargins left="0" right="0" top="0.25" bottom="0.2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5"/>
  <sheetViews>
    <sheetView zoomScalePageLayoutView="0" workbookViewId="0" topLeftCell="A307">
      <selection activeCell="B18" sqref="B18"/>
    </sheetView>
  </sheetViews>
  <sheetFormatPr defaultColWidth="9.140625" defaultRowHeight="12.75"/>
  <cols>
    <col min="1" max="1" width="36.8515625" style="0" customWidth="1"/>
    <col min="2" max="2" width="12.8515625" style="0" bestFit="1" customWidth="1"/>
    <col min="3" max="3" width="12.140625" style="0" customWidth="1"/>
    <col min="4" max="4" width="13.7109375" style="0" customWidth="1"/>
    <col min="5" max="5" width="13.140625" style="0" customWidth="1"/>
    <col min="6" max="6" width="12.57421875" style="0" customWidth="1"/>
    <col min="8" max="8" width="10.8515625" style="0" customWidth="1"/>
    <col min="9" max="9" width="15.7109375" style="0" customWidth="1"/>
  </cols>
  <sheetData>
    <row r="1" spans="1:7" ht="12.75">
      <c r="A1" t="s">
        <v>131</v>
      </c>
      <c r="F1" t="s">
        <v>132</v>
      </c>
      <c r="G1" s="44"/>
    </row>
    <row r="2" spans="1:7" ht="12.75">
      <c r="A2" t="s">
        <v>133</v>
      </c>
      <c r="F2" t="s">
        <v>134</v>
      </c>
      <c r="G2" s="3" t="s">
        <v>79</v>
      </c>
    </row>
    <row r="3" spans="1:5" ht="12.75">
      <c r="A3" t="s">
        <v>135</v>
      </c>
      <c r="C3" t="s">
        <v>136</v>
      </c>
      <c r="E3" s="88"/>
    </row>
    <row r="5" spans="1:7" ht="12.75">
      <c r="A5" t="s">
        <v>364</v>
      </c>
      <c r="G5" t="s">
        <v>139</v>
      </c>
    </row>
    <row r="8" ht="12.75">
      <c r="D8" t="s">
        <v>140</v>
      </c>
    </row>
    <row r="9" spans="2:9" ht="12.75">
      <c r="B9" s="31" t="s">
        <v>141</v>
      </c>
      <c r="C9" s="31" t="s">
        <v>142</v>
      </c>
      <c r="D9" s="11" t="s">
        <v>143</v>
      </c>
      <c r="E9" s="31" t="s">
        <v>144</v>
      </c>
      <c r="F9" s="11" t="s">
        <v>145</v>
      </c>
      <c r="G9" s="31" t="s">
        <v>146</v>
      </c>
      <c r="H9" s="11" t="s">
        <v>147</v>
      </c>
      <c r="I9" s="31" t="s">
        <v>148</v>
      </c>
    </row>
    <row r="10" spans="2:9" ht="12.75">
      <c r="B10" s="38" t="s">
        <v>149</v>
      </c>
      <c r="C10" s="38"/>
      <c r="D10" s="39"/>
      <c r="E10" s="38"/>
      <c r="F10" s="39"/>
      <c r="G10" s="38"/>
      <c r="H10" s="39"/>
      <c r="I10" s="38" t="s">
        <v>150</v>
      </c>
    </row>
    <row r="11" spans="2:9" ht="12.75">
      <c r="B11" s="38" t="s">
        <v>151</v>
      </c>
      <c r="C11" s="38" t="s">
        <v>152</v>
      </c>
      <c r="D11" s="39" t="s">
        <v>153</v>
      </c>
      <c r="E11" s="38" t="s">
        <v>154</v>
      </c>
      <c r="F11" s="39" t="s">
        <v>154</v>
      </c>
      <c r="G11" s="38" t="s">
        <v>155</v>
      </c>
      <c r="H11" s="39" t="s">
        <v>156</v>
      </c>
      <c r="I11" s="38" t="s">
        <v>157</v>
      </c>
    </row>
    <row r="12" spans="1:9" ht="12.75">
      <c r="A12" t="s">
        <v>158</v>
      </c>
      <c r="B12" s="37" t="s">
        <v>159</v>
      </c>
      <c r="C12" s="37" t="s">
        <v>160</v>
      </c>
      <c r="D12" s="16" t="s">
        <v>161</v>
      </c>
      <c r="E12" s="37" t="s">
        <v>162</v>
      </c>
      <c r="F12" s="16" t="s">
        <v>163</v>
      </c>
      <c r="G12" s="37" t="s">
        <v>164</v>
      </c>
      <c r="H12" s="16" t="s">
        <v>165</v>
      </c>
      <c r="I12" s="37" t="s">
        <v>166</v>
      </c>
    </row>
    <row r="13" spans="1:9" ht="12.75">
      <c r="A13" s="40" t="s">
        <v>167</v>
      </c>
      <c r="B13" s="42">
        <f>B289</f>
        <v>0</v>
      </c>
      <c r="C13" s="42">
        <f>C289</f>
        <v>0</v>
      </c>
      <c r="D13" s="42">
        <f>D289</f>
        <v>0</v>
      </c>
      <c r="E13" s="42">
        <f>E289</f>
        <v>0</v>
      </c>
      <c r="F13" s="6"/>
      <c r="G13" s="42"/>
      <c r="H13" s="6"/>
      <c r="I13" s="42">
        <f>SUM(B13:H13)</f>
        <v>0</v>
      </c>
    </row>
    <row r="14" spans="1:9" ht="12.75">
      <c r="A14" s="51" t="s">
        <v>168</v>
      </c>
      <c r="B14" s="52"/>
      <c r="C14" s="52"/>
      <c r="D14" s="7"/>
      <c r="E14" s="52"/>
      <c r="F14" s="7"/>
      <c r="G14" s="52"/>
      <c r="H14" s="7"/>
      <c r="I14" s="52">
        <f aca="true" t="shared" si="0" ref="I14:I20">SUM(B14:H14)</f>
        <v>0</v>
      </c>
    </row>
    <row r="15" spans="1:9" ht="12.75">
      <c r="A15" s="36" t="s">
        <v>169</v>
      </c>
      <c r="B15" s="42">
        <f>C123</f>
        <v>0</v>
      </c>
      <c r="C15" s="42"/>
      <c r="D15" s="6"/>
      <c r="E15" s="42"/>
      <c r="F15" s="6"/>
      <c r="G15" s="42"/>
      <c r="H15" s="6"/>
      <c r="I15" s="42">
        <f t="shared" si="0"/>
        <v>0</v>
      </c>
    </row>
    <row r="16" spans="1:9" ht="12.75">
      <c r="A16" s="51" t="s">
        <v>170</v>
      </c>
      <c r="B16" s="52"/>
      <c r="C16" s="52"/>
      <c r="D16" s="7">
        <f>D349</f>
        <v>0</v>
      </c>
      <c r="E16" s="52">
        <f>E349</f>
        <v>0</v>
      </c>
      <c r="F16" s="7">
        <f>F349</f>
        <v>0</v>
      </c>
      <c r="G16" s="52"/>
      <c r="H16" s="7"/>
      <c r="I16" s="52">
        <f t="shared" si="0"/>
        <v>0</v>
      </c>
    </row>
    <row r="17" spans="1:9" ht="12.75">
      <c r="A17" s="36" t="s">
        <v>171</v>
      </c>
      <c r="B17" s="42"/>
      <c r="C17" s="42">
        <f>C379</f>
        <v>0</v>
      </c>
      <c r="D17" s="42">
        <f>D379</f>
        <v>0</v>
      </c>
      <c r="E17" s="42"/>
      <c r="F17" s="6"/>
      <c r="G17" s="42"/>
      <c r="H17" s="6"/>
      <c r="I17" s="42">
        <f t="shared" si="0"/>
        <v>0</v>
      </c>
    </row>
    <row r="18" spans="1:9" ht="12.75">
      <c r="A18" s="51" t="s">
        <v>172</v>
      </c>
      <c r="B18" s="52">
        <f>B409</f>
        <v>0</v>
      </c>
      <c r="C18" s="52">
        <f>C409</f>
        <v>0</v>
      </c>
      <c r="D18" s="52">
        <f>D409</f>
        <v>0</v>
      </c>
      <c r="E18" s="52"/>
      <c r="F18" s="7"/>
      <c r="G18" s="52"/>
      <c r="H18" s="7"/>
      <c r="I18" s="52">
        <f t="shared" si="0"/>
        <v>0</v>
      </c>
    </row>
    <row r="19" spans="1:9" ht="12.75">
      <c r="A19" s="36" t="s">
        <v>173</v>
      </c>
      <c r="B19" s="42"/>
      <c r="C19" s="42"/>
      <c r="D19" s="6"/>
      <c r="E19" s="42"/>
      <c r="F19" s="6"/>
      <c r="G19" s="42"/>
      <c r="H19" s="6"/>
      <c r="I19" s="42">
        <f t="shared" si="0"/>
        <v>0</v>
      </c>
    </row>
    <row r="20" spans="1:9" ht="12.75">
      <c r="A20" s="51" t="s">
        <v>174</v>
      </c>
      <c r="B20" s="52">
        <f>B445</f>
        <v>0</v>
      </c>
      <c r="C20" s="52">
        <f>C445</f>
        <v>0</v>
      </c>
      <c r="D20" s="52">
        <f>D445</f>
        <v>0</v>
      </c>
      <c r="E20" s="52"/>
      <c r="F20" s="7"/>
      <c r="G20" s="52"/>
      <c r="H20" s="7"/>
      <c r="I20" s="52">
        <f t="shared" si="0"/>
        <v>0</v>
      </c>
    </row>
    <row r="21" spans="1:9" ht="22.5" customHeight="1">
      <c r="A21" s="51" t="s">
        <v>175</v>
      </c>
      <c r="B21" s="52">
        <f>SUM(B13:B20)</f>
        <v>0</v>
      </c>
      <c r="C21" s="52">
        <f aca="true" t="shared" si="1" ref="C21:I21">SUM(C13:C20)</f>
        <v>0</v>
      </c>
      <c r="D21" s="52">
        <f t="shared" si="1"/>
        <v>0</v>
      </c>
      <c r="E21" s="52">
        <f t="shared" si="1"/>
        <v>0</v>
      </c>
      <c r="F21" s="52">
        <f t="shared" si="1"/>
        <v>0</v>
      </c>
      <c r="G21" s="52">
        <f t="shared" si="1"/>
        <v>0</v>
      </c>
      <c r="H21" s="52">
        <f t="shared" si="1"/>
        <v>0</v>
      </c>
      <c r="I21" s="52">
        <f t="shared" si="1"/>
        <v>0</v>
      </c>
    </row>
    <row r="22" ht="12.75">
      <c r="A22" t="s">
        <v>176</v>
      </c>
    </row>
    <row r="23" spans="1:2" ht="12.75">
      <c r="A23" t="s">
        <v>177</v>
      </c>
      <c r="B23" s="41">
        <f>G110</f>
        <v>0</v>
      </c>
    </row>
    <row r="25" spans="1:8" ht="12.75">
      <c r="A25" t="s">
        <v>131</v>
      </c>
      <c r="G25" s="5" t="s">
        <v>132</v>
      </c>
      <c r="H25" s="44">
        <f>G1</f>
        <v>0</v>
      </c>
    </row>
    <row r="26" spans="1:8" ht="12.75">
      <c r="A26" t="s">
        <v>178</v>
      </c>
      <c r="G26" s="5" t="s">
        <v>134</v>
      </c>
      <c r="H26" t="s">
        <v>79</v>
      </c>
    </row>
    <row r="27" spans="1:5" ht="12.75">
      <c r="A27" t="s">
        <v>179</v>
      </c>
      <c r="D27" t="s">
        <v>136</v>
      </c>
      <c r="E27" t="s">
        <v>137</v>
      </c>
    </row>
    <row r="29" spans="1:8" ht="12.75">
      <c r="A29" s="33" t="str">
        <f>A5</f>
        <v>BUDGET YEAR:  OCTOBER 1, ____ TO SEPTEMBER 30, ____</v>
      </c>
      <c r="H29" t="s">
        <v>180</v>
      </c>
    </row>
    <row r="31" spans="1:9" ht="12.75">
      <c r="A31" s="51"/>
      <c r="B31" s="53"/>
      <c r="C31" s="34" t="s">
        <v>181</v>
      </c>
      <c r="D31" s="34"/>
      <c r="E31" s="34"/>
      <c r="F31" s="34"/>
      <c r="G31" s="34"/>
      <c r="H31" s="34"/>
      <c r="I31" s="13"/>
    </row>
    <row r="32" spans="1:9" ht="12.75">
      <c r="A32" s="36"/>
      <c r="B32" s="30" t="s">
        <v>141</v>
      </c>
      <c r="C32" s="31" t="s">
        <v>142</v>
      </c>
      <c r="D32" s="11" t="s">
        <v>143</v>
      </c>
      <c r="E32" s="31" t="s">
        <v>144</v>
      </c>
      <c r="F32" s="11" t="s">
        <v>145</v>
      </c>
      <c r="G32" s="31" t="s">
        <v>146</v>
      </c>
      <c r="H32" s="11" t="s">
        <v>147</v>
      </c>
      <c r="I32" s="31" t="s">
        <v>148</v>
      </c>
    </row>
    <row r="33" spans="1:9" ht="12.75">
      <c r="A33" s="36"/>
      <c r="B33" s="54" t="s">
        <v>149</v>
      </c>
      <c r="C33" s="38"/>
      <c r="D33" s="39"/>
      <c r="E33" s="38"/>
      <c r="F33" s="39"/>
      <c r="G33" s="38"/>
      <c r="H33" s="39"/>
      <c r="I33" s="38" t="s">
        <v>150</v>
      </c>
    </row>
    <row r="34" spans="1:9" ht="12.75">
      <c r="A34" s="36"/>
      <c r="B34" s="54" t="s">
        <v>151</v>
      </c>
      <c r="C34" s="38" t="s">
        <v>152</v>
      </c>
      <c r="D34" s="39" t="s">
        <v>153</v>
      </c>
      <c r="E34" s="38" t="s">
        <v>154</v>
      </c>
      <c r="F34" s="39" t="s">
        <v>154</v>
      </c>
      <c r="G34" s="38" t="s">
        <v>182</v>
      </c>
      <c r="H34" s="39" t="s">
        <v>156</v>
      </c>
      <c r="I34" s="38" t="s">
        <v>157</v>
      </c>
    </row>
    <row r="35" spans="1:9" ht="12.75">
      <c r="A35" s="35" t="s">
        <v>183</v>
      </c>
      <c r="B35" s="28" t="s">
        <v>159</v>
      </c>
      <c r="C35" s="37" t="s">
        <v>184</v>
      </c>
      <c r="D35" s="16" t="s">
        <v>185</v>
      </c>
      <c r="E35" s="37" t="s">
        <v>162</v>
      </c>
      <c r="F35" s="16" t="s">
        <v>163</v>
      </c>
      <c r="G35" s="37" t="s">
        <v>164</v>
      </c>
      <c r="H35" s="16" t="s">
        <v>165</v>
      </c>
      <c r="I35" s="37" t="s">
        <v>166</v>
      </c>
    </row>
    <row r="36" spans="1:9" ht="12.75">
      <c r="A36" s="36"/>
      <c r="B36" s="6"/>
      <c r="C36" s="42"/>
      <c r="D36" s="6"/>
      <c r="E36" s="42"/>
      <c r="F36" s="6"/>
      <c r="G36" s="42"/>
      <c r="H36" s="6"/>
      <c r="I36" s="42"/>
    </row>
    <row r="37" spans="1:9" ht="12.75">
      <c r="A37" s="36" t="s">
        <v>186</v>
      </c>
      <c r="B37" s="6"/>
      <c r="C37" s="42"/>
      <c r="D37" s="6"/>
      <c r="E37" s="42"/>
      <c r="F37" s="6"/>
      <c r="G37" s="42"/>
      <c r="H37" s="6"/>
      <c r="I37" s="42"/>
    </row>
    <row r="38" spans="1:9" ht="12.75">
      <c r="A38" s="35" t="s">
        <v>187</v>
      </c>
      <c r="B38" s="59">
        <f>B21</f>
        <v>0</v>
      </c>
      <c r="C38" s="43">
        <f>C21</f>
        <v>0</v>
      </c>
      <c r="D38" s="59">
        <f>D21</f>
        <v>0</v>
      </c>
      <c r="E38" s="43">
        <f>E21</f>
        <v>0</v>
      </c>
      <c r="F38" s="59">
        <f>F21</f>
        <v>0</v>
      </c>
      <c r="G38" s="43"/>
      <c r="H38" s="59"/>
      <c r="I38" s="43">
        <f>SUM(B38:H38)</f>
        <v>0</v>
      </c>
    </row>
    <row r="39" spans="1:9" ht="12.75">
      <c r="A39" s="40" t="s">
        <v>188</v>
      </c>
      <c r="B39" s="57"/>
      <c r="C39" s="65"/>
      <c r="D39" s="66"/>
      <c r="E39" s="65"/>
      <c r="F39" s="66"/>
      <c r="G39" s="65"/>
      <c r="H39" s="66"/>
      <c r="I39" s="58"/>
    </row>
    <row r="40" spans="1:9" ht="12.75">
      <c r="A40" s="36" t="s">
        <v>189</v>
      </c>
      <c r="B40" s="6"/>
      <c r="C40" s="60"/>
      <c r="D40" s="61"/>
      <c r="E40" s="60"/>
      <c r="F40" s="61"/>
      <c r="G40" s="60"/>
      <c r="H40" s="61"/>
      <c r="I40" s="42"/>
    </row>
    <row r="41" spans="1:9" ht="12.75">
      <c r="A41" s="51" t="s">
        <v>190</v>
      </c>
      <c r="B41" s="7">
        <f>ROUND(G110*J7,0)</f>
        <v>0</v>
      </c>
      <c r="C41" s="62"/>
      <c r="D41" s="63"/>
      <c r="E41" s="62"/>
      <c r="F41" s="63"/>
      <c r="G41" s="62"/>
      <c r="H41" s="63"/>
      <c r="I41" s="43">
        <f>SUM(B41:H41)</f>
        <v>0</v>
      </c>
    </row>
    <row r="42" spans="1:9" ht="12.75">
      <c r="A42" s="36" t="s">
        <v>191</v>
      </c>
      <c r="B42" s="6"/>
      <c r="C42" s="42"/>
      <c r="D42" s="61"/>
      <c r="E42" s="60"/>
      <c r="F42" s="61"/>
      <c r="G42" s="42"/>
      <c r="H42" s="61"/>
      <c r="I42" s="42"/>
    </row>
    <row r="43" spans="1:9" ht="12.75">
      <c r="A43" s="51" t="s">
        <v>192</v>
      </c>
      <c r="B43" s="7">
        <f>'Res Just'!G30</f>
        <v>0</v>
      </c>
      <c r="C43" s="52">
        <f>'Res Just'!G31</f>
        <v>0</v>
      </c>
      <c r="D43" s="7">
        <f>'Res Just'!G32</f>
        <v>0</v>
      </c>
      <c r="E43" s="52"/>
      <c r="F43" s="7"/>
      <c r="G43" s="52"/>
      <c r="H43" s="7"/>
      <c r="I43" s="43">
        <f aca="true" t="shared" si="2" ref="I43:I53">SUM(B43:H43)</f>
        <v>0</v>
      </c>
    </row>
    <row r="44" spans="1:9" ht="12.75">
      <c r="A44" s="36" t="s">
        <v>193</v>
      </c>
      <c r="B44" s="6">
        <f>'Res Just'!G35</f>
        <v>0</v>
      </c>
      <c r="C44" s="52">
        <f>'Res Just'!G36</f>
        <v>0</v>
      </c>
      <c r="D44" s="6">
        <f>'Res Just'!G37</f>
        <v>0</v>
      </c>
      <c r="E44" s="52">
        <f>'Res Just'!G38</f>
        <v>0</v>
      </c>
      <c r="F44" s="6"/>
      <c r="G44" s="42"/>
      <c r="H44" s="6"/>
      <c r="I44" s="43">
        <f t="shared" si="2"/>
        <v>0</v>
      </c>
    </row>
    <row r="45" spans="1:9" ht="12.75">
      <c r="A45" s="51" t="s">
        <v>194</v>
      </c>
      <c r="B45" s="64">
        <f>'Res Just'!G25</f>
        <v>0</v>
      </c>
      <c r="C45" s="64">
        <f>'Res Just'!G26</f>
        <v>0</v>
      </c>
      <c r="D45" s="64">
        <f>'Res Just'!G27</f>
        <v>0</v>
      </c>
      <c r="E45" s="52">
        <f>'Res Just'!G28</f>
        <v>0</v>
      </c>
      <c r="F45" s="7"/>
      <c r="G45" s="52"/>
      <c r="H45" s="7"/>
      <c r="I45" s="43">
        <f t="shared" si="2"/>
        <v>0</v>
      </c>
    </row>
    <row r="46" spans="1:9" ht="12.75">
      <c r="A46" s="36" t="s">
        <v>195</v>
      </c>
      <c r="B46" s="6">
        <f>ROUND(B38-B41-B43-B44-B45,0)</f>
        <v>0</v>
      </c>
      <c r="C46" s="52">
        <f>ROUND(C38-C41-C43-C44-C45,0)</f>
        <v>0</v>
      </c>
      <c r="D46" s="6">
        <f>ROUND(D38-D41-D43-D44-D45,0)</f>
        <v>0</v>
      </c>
      <c r="E46" s="52">
        <f>ROUND(E38-E41-E43-E44-E45,0)</f>
        <v>0</v>
      </c>
      <c r="F46" s="6">
        <v>0</v>
      </c>
      <c r="G46" s="42"/>
      <c r="H46" s="6"/>
      <c r="I46" s="43">
        <f t="shared" si="2"/>
        <v>0</v>
      </c>
    </row>
    <row r="47" spans="1:9" ht="12.75">
      <c r="A47" s="51" t="s">
        <v>197</v>
      </c>
      <c r="B47" s="64"/>
      <c r="C47" s="52">
        <f>'Res Just'!G16</f>
        <v>0</v>
      </c>
      <c r="D47" s="7"/>
      <c r="E47" s="52"/>
      <c r="F47" s="7"/>
      <c r="G47" s="52"/>
      <c r="H47" s="7"/>
      <c r="I47" s="43">
        <f t="shared" si="2"/>
        <v>0</v>
      </c>
    </row>
    <row r="48" spans="1:9" ht="12.75">
      <c r="A48" s="36" t="s">
        <v>198</v>
      </c>
      <c r="B48" s="6"/>
      <c r="C48" s="42"/>
      <c r="D48" s="6"/>
      <c r="E48" s="42"/>
      <c r="F48" s="6"/>
      <c r="G48" s="42"/>
      <c r="H48" s="6"/>
      <c r="I48" s="43">
        <f t="shared" si="2"/>
        <v>0</v>
      </c>
    </row>
    <row r="49" spans="1:9" ht="12.75">
      <c r="A49" s="51" t="s">
        <v>199</v>
      </c>
      <c r="B49" s="7">
        <f>ROUND('Res Just'!G8,0)</f>
        <v>0</v>
      </c>
      <c r="C49" s="52">
        <f>ROUND('Res Just'!G9,0)</f>
        <v>0</v>
      </c>
      <c r="D49" s="7">
        <f>'Res Just'!G10</f>
        <v>0</v>
      </c>
      <c r="E49" s="52">
        <f>ROUND('Res Just'!G11,0)</f>
        <v>0</v>
      </c>
      <c r="F49" s="7"/>
      <c r="G49" s="52"/>
      <c r="H49" s="7"/>
      <c r="I49" s="43">
        <f>ROUND(SUM(B49:H49),0)</f>
        <v>0</v>
      </c>
    </row>
    <row r="50" spans="1:9" ht="12.75">
      <c r="A50" s="36" t="s">
        <v>200</v>
      </c>
      <c r="B50" s="6"/>
      <c r="C50" s="42"/>
      <c r="D50" s="6"/>
      <c r="E50" s="42"/>
      <c r="F50" s="6"/>
      <c r="G50" s="42"/>
      <c r="H50" s="6"/>
      <c r="I50" s="43">
        <f t="shared" si="2"/>
        <v>0</v>
      </c>
    </row>
    <row r="51" spans="1:9" ht="12.75">
      <c r="A51" s="51" t="s">
        <v>201</v>
      </c>
      <c r="B51" s="64">
        <f>ROUND('Res Just'!G19,0)</f>
        <v>0</v>
      </c>
      <c r="C51" s="52">
        <f>ROUND('Res Just'!G20,0)</f>
        <v>0</v>
      </c>
      <c r="D51" s="63"/>
      <c r="E51" s="62"/>
      <c r="F51" s="63"/>
      <c r="G51" s="52"/>
      <c r="H51" s="63"/>
      <c r="I51" s="43">
        <f t="shared" si="2"/>
        <v>0</v>
      </c>
    </row>
    <row r="52" spans="1:9" ht="12.75">
      <c r="A52" s="51" t="s">
        <v>202</v>
      </c>
      <c r="B52" s="64">
        <f>ROUND(B46-B49-B51,0)</f>
        <v>0</v>
      </c>
      <c r="C52" s="64">
        <f>ROUND(C46-C47-C49-C51,0)</f>
        <v>0</v>
      </c>
      <c r="D52" s="64">
        <f>ROUND(D46-D49,0)</f>
        <v>0</v>
      </c>
      <c r="E52" s="52">
        <f>ROUND(E46-E49,0)</f>
        <v>0</v>
      </c>
      <c r="F52" s="6">
        <v>0</v>
      </c>
      <c r="G52" s="60"/>
      <c r="H52" s="61"/>
      <c r="I52" s="43">
        <f>I46-I47-I49-I51</f>
        <v>0</v>
      </c>
    </row>
    <row r="53" spans="1:9" ht="12.75">
      <c r="A53" s="35" t="s">
        <v>203</v>
      </c>
      <c r="B53" s="64"/>
      <c r="C53" s="52"/>
      <c r="D53" s="7"/>
      <c r="E53" s="52"/>
      <c r="F53" s="7"/>
      <c r="G53" s="62"/>
      <c r="H53" s="63"/>
      <c r="I53" s="52">
        <f t="shared" si="2"/>
        <v>0</v>
      </c>
    </row>
    <row r="56" spans="1:8" ht="12.75">
      <c r="A56" t="s">
        <v>204</v>
      </c>
      <c r="F56" t="s">
        <v>132</v>
      </c>
      <c r="H56" s="44">
        <f>G1</f>
        <v>0</v>
      </c>
    </row>
    <row r="57" spans="1:8" ht="12.75">
      <c r="A57" t="s">
        <v>205</v>
      </c>
      <c r="F57" t="s">
        <v>134</v>
      </c>
      <c r="H57" t="s">
        <v>79</v>
      </c>
    </row>
    <row r="59" spans="1:6" ht="12.75">
      <c r="A59" s="33" t="str">
        <f>A5</f>
        <v>BUDGET YEAR:  OCTOBER 1, ____ TO SEPTEMBER 30, ____</v>
      </c>
      <c r="F59" t="s">
        <v>206</v>
      </c>
    </row>
    <row r="60" spans="1:9" ht="12.75">
      <c r="A60" s="53"/>
      <c r="B60" s="34"/>
      <c r="C60" s="34"/>
      <c r="D60" s="34"/>
      <c r="E60" s="34"/>
      <c r="F60" s="34"/>
      <c r="G60" s="34"/>
      <c r="H60" s="34"/>
      <c r="I60" s="13"/>
    </row>
    <row r="61" spans="1:9" ht="12.75">
      <c r="A61" s="67"/>
      <c r="B61" s="15"/>
      <c r="C61" s="15"/>
      <c r="D61" s="15"/>
      <c r="E61" s="15"/>
      <c r="F61" s="15"/>
      <c r="G61" s="15"/>
      <c r="H61" s="15"/>
      <c r="I61" s="14"/>
    </row>
    <row r="62" spans="1:9" ht="12.75">
      <c r="A62" s="67"/>
      <c r="B62" s="68"/>
      <c r="C62" s="15"/>
      <c r="D62" s="15"/>
      <c r="E62" s="15"/>
      <c r="F62" s="15"/>
      <c r="G62" s="15"/>
      <c r="H62" s="15"/>
      <c r="I62" s="14"/>
    </row>
    <row r="63" spans="1:9" ht="12.75">
      <c r="A63" s="67"/>
      <c r="B63" s="68"/>
      <c r="C63" s="15"/>
      <c r="D63" s="15"/>
      <c r="E63" s="15"/>
      <c r="F63" s="68"/>
      <c r="G63" s="68"/>
      <c r="H63" s="15"/>
      <c r="I63" s="14"/>
    </row>
    <row r="64" spans="1:9" ht="12.75">
      <c r="A64" s="67"/>
      <c r="B64" s="68"/>
      <c r="C64" s="15"/>
      <c r="D64" s="15"/>
      <c r="E64" s="15"/>
      <c r="F64" s="68"/>
      <c r="G64" s="68"/>
      <c r="H64" s="15"/>
      <c r="I64" s="14"/>
    </row>
    <row r="65" spans="1:9" ht="12.75">
      <c r="A65" s="67"/>
      <c r="B65" s="68"/>
      <c r="C65" s="15"/>
      <c r="D65" s="15"/>
      <c r="E65" s="15"/>
      <c r="F65" s="68"/>
      <c r="G65" s="68"/>
      <c r="H65" s="15"/>
      <c r="I65" s="14"/>
    </row>
    <row r="66" spans="1:9" ht="12.75">
      <c r="A66" s="67"/>
      <c r="B66" s="69"/>
      <c r="C66" s="15"/>
      <c r="D66" s="15"/>
      <c r="E66" s="15"/>
      <c r="F66" s="70"/>
      <c r="G66" s="68"/>
      <c r="H66" s="15"/>
      <c r="I66" s="14"/>
    </row>
    <row r="67" spans="1:9" ht="12.75">
      <c r="A67" s="67"/>
      <c r="B67" s="148"/>
      <c r="C67" s="15"/>
      <c r="D67" s="15"/>
      <c r="E67" s="15"/>
      <c r="F67" s="69"/>
      <c r="G67" s="68"/>
      <c r="H67" s="15"/>
      <c r="I67" s="14"/>
    </row>
    <row r="68" spans="1:9" ht="12.75">
      <c r="A68" s="67"/>
      <c r="B68" s="68"/>
      <c r="C68" s="15"/>
      <c r="D68" s="15"/>
      <c r="E68" s="15"/>
      <c r="F68" s="68"/>
      <c r="G68" s="68"/>
      <c r="H68" s="15"/>
      <c r="I68" s="14"/>
    </row>
    <row r="69" spans="1:9" ht="12.75">
      <c r="A69" s="67"/>
      <c r="B69" s="68"/>
      <c r="C69" s="15"/>
      <c r="D69" s="15"/>
      <c r="E69" s="15"/>
      <c r="F69" s="68"/>
      <c r="G69" s="68"/>
      <c r="H69" s="15"/>
      <c r="I69" s="14"/>
    </row>
    <row r="70" spans="1:9" ht="12.75">
      <c r="A70" s="67"/>
      <c r="B70" s="68"/>
      <c r="C70" s="15"/>
      <c r="D70" s="15"/>
      <c r="E70" s="15"/>
      <c r="F70" s="68"/>
      <c r="G70" s="68"/>
      <c r="H70" s="15"/>
      <c r="I70" s="14"/>
    </row>
    <row r="71" spans="1:9" ht="12.75">
      <c r="A71" s="67"/>
      <c r="B71" s="68"/>
      <c r="C71" s="15"/>
      <c r="D71" s="15"/>
      <c r="E71" s="15"/>
      <c r="F71" s="68"/>
      <c r="G71" s="68"/>
      <c r="H71" s="15"/>
      <c r="I71" s="14"/>
    </row>
    <row r="72" spans="1:9" ht="12.75">
      <c r="A72" s="67"/>
      <c r="B72" s="68"/>
      <c r="C72" s="15"/>
      <c r="D72" s="15"/>
      <c r="E72" s="15"/>
      <c r="F72" s="68"/>
      <c r="G72" s="68"/>
      <c r="H72" s="15"/>
      <c r="I72" s="14"/>
    </row>
    <row r="73" spans="1:9" ht="12.75">
      <c r="A73" s="67"/>
      <c r="B73" s="69"/>
      <c r="C73" s="15"/>
      <c r="D73" s="15"/>
      <c r="E73" s="15"/>
      <c r="F73" s="68"/>
      <c r="G73" s="71"/>
      <c r="H73" s="15"/>
      <c r="I73" s="14"/>
    </row>
    <row r="74" spans="1:9" ht="12.75">
      <c r="A74" s="67"/>
      <c r="B74" s="148"/>
      <c r="C74" s="15"/>
      <c r="D74" s="15"/>
      <c r="E74" s="15"/>
      <c r="F74" s="15"/>
      <c r="G74" s="15"/>
      <c r="H74" s="15"/>
      <c r="I74" s="14"/>
    </row>
    <row r="75" spans="1:9" ht="12.75">
      <c r="A75" s="67"/>
      <c r="B75" s="68"/>
      <c r="C75" s="15"/>
      <c r="D75" s="15"/>
      <c r="E75" s="15"/>
      <c r="F75" s="15"/>
      <c r="G75" s="15"/>
      <c r="H75" s="15"/>
      <c r="I75" s="14"/>
    </row>
    <row r="76" spans="1:9" ht="12.75">
      <c r="A76" s="67"/>
      <c r="B76" s="68"/>
      <c r="C76" s="15"/>
      <c r="D76" s="15"/>
      <c r="E76" s="15"/>
      <c r="F76" s="68"/>
      <c r="G76" s="68"/>
      <c r="H76" s="15"/>
      <c r="I76" s="14"/>
    </row>
    <row r="77" spans="1:9" ht="12.75">
      <c r="A77" s="67"/>
      <c r="B77" s="68"/>
      <c r="C77" s="15"/>
      <c r="D77" s="15"/>
      <c r="E77" s="15"/>
      <c r="F77" s="69"/>
      <c r="G77" s="68"/>
      <c r="H77" s="15"/>
      <c r="I77" s="14"/>
    </row>
    <row r="78" spans="1:9" ht="12.75">
      <c r="A78" s="67"/>
      <c r="B78" s="68"/>
      <c r="C78" s="15"/>
      <c r="D78" s="15"/>
      <c r="E78" s="15"/>
      <c r="F78" s="68"/>
      <c r="G78" s="68"/>
      <c r="H78" s="15"/>
      <c r="I78" s="14"/>
    </row>
    <row r="79" spans="1:9" ht="12.75">
      <c r="A79" s="67"/>
      <c r="B79" s="68"/>
      <c r="C79" s="15"/>
      <c r="D79" s="15"/>
      <c r="E79" s="15"/>
      <c r="F79" s="68"/>
      <c r="G79" s="68"/>
      <c r="H79" s="15"/>
      <c r="I79" s="14"/>
    </row>
    <row r="80" spans="1:9" ht="12.75">
      <c r="A80" s="67"/>
      <c r="B80" s="93"/>
      <c r="C80" s="15"/>
      <c r="D80" s="15"/>
      <c r="E80" s="15"/>
      <c r="F80" s="68"/>
      <c r="G80" s="68"/>
      <c r="H80" s="15"/>
      <c r="I80" s="14"/>
    </row>
    <row r="81" spans="1:9" ht="12.75">
      <c r="A81" s="67"/>
      <c r="B81" s="148"/>
      <c r="C81" s="15"/>
      <c r="D81" s="15"/>
      <c r="E81" s="15"/>
      <c r="F81" s="68"/>
      <c r="G81" s="68"/>
      <c r="H81" s="15"/>
      <c r="I81" s="14"/>
    </row>
    <row r="82" spans="1:9" ht="12.75">
      <c r="A82" s="67"/>
      <c r="B82" s="68"/>
      <c r="C82" s="15"/>
      <c r="D82" s="15"/>
      <c r="E82" s="15"/>
      <c r="F82" s="68"/>
      <c r="G82" s="71"/>
      <c r="H82" s="15"/>
      <c r="I82" s="14"/>
    </row>
    <row r="83" spans="1:9" ht="12.75">
      <c r="A83" s="67"/>
      <c r="B83" s="68"/>
      <c r="C83" s="15"/>
      <c r="D83" s="15"/>
      <c r="E83" s="15"/>
      <c r="F83" s="15"/>
      <c r="G83" s="15"/>
      <c r="H83" s="15"/>
      <c r="I83" s="14"/>
    </row>
    <row r="84" spans="1:9" ht="12.75">
      <c r="A84" s="67"/>
      <c r="B84" s="68"/>
      <c r="C84" s="15"/>
      <c r="D84" s="15" t="s">
        <v>207</v>
      </c>
      <c r="E84" s="15"/>
      <c r="F84" s="15"/>
      <c r="G84" s="71">
        <f>G82+G73+B88+B81+B74+B67</f>
        <v>0</v>
      </c>
      <c r="H84" s="15"/>
      <c r="I84" s="14"/>
    </row>
    <row r="85" spans="1:9" ht="12.75">
      <c r="A85" s="67"/>
      <c r="B85" s="68"/>
      <c r="C85" s="15"/>
      <c r="D85" s="15"/>
      <c r="E85" s="15"/>
      <c r="F85" s="15"/>
      <c r="G85" s="15"/>
      <c r="H85" s="15"/>
      <c r="I85" s="14"/>
    </row>
    <row r="86" spans="1:9" ht="12.75">
      <c r="A86" s="67"/>
      <c r="B86" s="68"/>
      <c r="C86" s="15"/>
      <c r="D86" s="15"/>
      <c r="E86" s="15"/>
      <c r="F86" s="15"/>
      <c r="G86" s="15"/>
      <c r="H86" s="15"/>
      <c r="I86" s="14"/>
    </row>
    <row r="87" spans="1:9" ht="12.75">
      <c r="A87" s="67"/>
      <c r="B87" s="69"/>
      <c r="C87" s="15"/>
      <c r="D87" s="15" t="s">
        <v>239</v>
      </c>
      <c r="E87" s="15"/>
      <c r="F87" s="15"/>
      <c r="G87" s="15"/>
      <c r="H87" s="15"/>
      <c r="I87" s="14"/>
    </row>
    <row r="88" spans="1:9" ht="12.75">
      <c r="A88" s="67"/>
      <c r="B88" s="148"/>
      <c r="C88" s="15"/>
      <c r="D88" s="15"/>
      <c r="E88" s="15"/>
      <c r="F88" s="15"/>
      <c r="G88" s="72">
        <v>0</v>
      </c>
      <c r="H88" s="15"/>
      <c r="I88" s="14"/>
    </row>
    <row r="89" spans="1:9" ht="12.75">
      <c r="A89" s="67"/>
      <c r="B89" s="15"/>
      <c r="C89" s="15"/>
      <c r="D89" s="15" t="s">
        <v>208</v>
      </c>
      <c r="E89" s="15"/>
      <c r="F89" s="15"/>
      <c r="G89" s="71">
        <f>G84+G88</f>
        <v>0</v>
      </c>
      <c r="H89" s="15"/>
      <c r="I89" s="14"/>
    </row>
    <row r="90" spans="1:9" ht="12.75">
      <c r="A90" s="73"/>
      <c r="B90" s="2"/>
      <c r="C90" s="2"/>
      <c r="D90" s="2"/>
      <c r="E90" s="2"/>
      <c r="F90" s="2"/>
      <c r="G90" s="2"/>
      <c r="H90" s="2"/>
      <c r="I90" s="12"/>
    </row>
    <row r="94" ht="12.75">
      <c r="A94" t="s">
        <v>204</v>
      </c>
    </row>
    <row r="95" spans="1:7" ht="12.75">
      <c r="A95" t="s">
        <v>209</v>
      </c>
      <c r="F95" t="s">
        <v>132</v>
      </c>
      <c r="G95" s="44">
        <f>G1</f>
        <v>0</v>
      </c>
    </row>
    <row r="96" spans="6:7" ht="12.75">
      <c r="F96" t="s">
        <v>134</v>
      </c>
      <c r="G96" t="s">
        <v>79</v>
      </c>
    </row>
    <row r="97" spans="1:6" ht="12.75">
      <c r="A97" s="33" t="str">
        <f>A5</f>
        <v>BUDGET YEAR:  OCTOBER 1, ____ TO SEPTEMBER 30, ____</v>
      </c>
      <c r="F97" t="s">
        <v>210</v>
      </c>
    </row>
    <row r="99" spans="1:9" ht="12.75">
      <c r="A99" s="53"/>
      <c r="B99" s="34"/>
      <c r="C99" s="34"/>
      <c r="D99" s="34"/>
      <c r="E99" s="34"/>
      <c r="F99" s="34"/>
      <c r="G99" s="34"/>
      <c r="H99" s="34"/>
      <c r="I99" s="13"/>
    </row>
    <row r="100" spans="1:9" ht="12.75">
      <c r="A100" s="67" t="s">
        <v>211</v>
      </c>
      <c r="B100" s="15"/>
      <c r="C100" s="15"/>
      <c r="D100" s="15"/>
      <c r="E100" s="15"/>
      <c r="F100" s="15"/>
      <c r="G100" s="15"/>
      <c r="H100" s="15"/>
      <c r="I100" s="14"/>
    </row>
    <row r="101" spans="1:9" ht="12.75">
      <c r="A101" s="67"/>
      <c r="B101" s="15"/>
      <c r="C101" s="15"/>
      <c r="D101" s="15"/>
      <c r="E101" s="15"/>
      <c r="F101" s="15" t="s">
        <v>72</v>
      </c>
      <c r="G101" s="15"/>
      <c r="H101" s="15"/>
      <c r="I101" s="14"/>
    </row>
    <row r="102" spans="1:9" ht="12.75">
      <c r="A102" s="67"/>
      <c r="B102" s="15"/>
      <c r="C102" s="68"/>
      <c r="D102" s="15"/>
      <c r="E102" s="15"/>
      <c r="F102" s="15" t="s">
        <v>212</v>
      </c>
      <c r="G102" s="15"/>
      <c r="H102" s="15"/>
      <c r="I102" s="14"/>
    </row>
    <row r="103" spans="1:9" ht="12.75">
      <c r="A103" s="67"/>
      <c r="B103" s="15"/>
      <c r="C103" s="68"/>
      <c r="D103" s="15"/>
      <c r="E103" s="15"/>
      <c r="F103" s="15"/>
      <c r="G103" s="68"/>
      <c r="H103" s="15"/>
      <c r="I103" s="14"/>
    </row>
    <row r="104" spans="1:9" ht="12.75">
      <c r="A104" s="67"/>
      <c r="B104" s="15"/>
      <c r="C104" s="68"/>
      <c r="D104" s="15"/>
      <c r="E104" s="15"/>
      <c r="F104" s="15"/>
      <c r="G104" s="68"/>
      <c r="H104" s="15"/>
      <c r="I104" s="14"/>
    </row>
    <row r="105" spans="1:9" ht="12.75">
      <c r="A105" s="67"/>
      <c r="D105" s="15"/>
      <c r="E105" s="15"/>
      <c r="F105" s="15"/>
      <c r="G105" s="68"/>
      <c r="H105" s="15"/>
      <c r="I105" s="14"/>
    </row>
    <row r="106" spans="1:9" ht="12.75">
      <c r="A106" s="67"/>
      <c r="B106" s="15"/>
      <c r="C106" s="15"/>
      <c r="D106" s="15"/>
      <c r="E106" s="15"/>
      <c r="F106" s="15"/>
      <c r="G106" s="68"/>
      <c r="H106" s="15"/>
      <c r="I106" s="14"/>
    </row>
    <row r="107" spans="1:9" ht="12.75">
      <c r="A107" s="67"/>
      <c r="B107" s="15"/>
      <c r="C107" s="15"/>
      <c r="D107" s="15"/>
      <c r="E107" s="15"/>
      <c r="F107" s="15"/>
      <c r="G107" s="68"/>
      <c r="H107" s="15"/>
      <c r="I107" s="14"/>
    </row>
    <row r="108" spans="1:9" ht="12.75">
      <c r="A108" s="67"/>
      <c r="B108" s="15"/>
      <c r="C108" s="68"/>
      <c r="D108" s="15"/>
      <c r="E108" s="15"/>
      <c r="F108" s="15"/>
      <c r="G108" s="68"/>
      <c r="H108" s="15"/>
      <c r="I108" s="14"/>
    </row>
    <row r="109" spans="1:9" ht="12.75">
      <c r="A109" s="67"/>
      <c r="B109" s="15"/>
      <c r="C109" s="15"/>
      <c r="D109" s="15"/>
      <c r="E109" s="15"/>
      <c r="F109" s="15"/>
      <c r="G109" s="68"/>
      <c r="H109" s="15"/>
      <c r="I109" s="14"/>
    </row>
    <row r="110" spans="1:9" ht="12.75">
      <c r="A110" s="67" t="s">
        <v>214</v>
      </c>
      <c r="B110" s="15"/>
      <c r="C110" s="71">
        <f>SUM(C102:C109)</f>
        <v>0</v>
      </c>
      <c r="D110" s="15"/>
      <c r="E110" s="15"/>
      <c r="F110" s="15" t="s">
        <v>196</v>
      </c>
      <c r="G110" s="71">
        <f>G104+G103</f>
        <v>0</v>
      </c>
      <c r="H110" s="15"/>
      <c r="I110" s="14"/>
    </row>
    <row r="111" spans="1:9" ht="12.75">
      <c r="A111" s="67"/>
      <c r="B111" s="15"/>
      <c r="C111" s="15"/>
      <c r="D111" s="15"/>
      <c r="E111" s="15"/>
      <c r="F111" s="15"/>
      <c r="G111" s="15"/>
      <c r="H111" s="15"/>
      <c r="I111" s="14"/>
    </row>
    <row r="112" spans="1:9" ht="12.75">
      <c r="A112" s="67"/>
      <c r="B112" s="15"/>
      <c r="C112" s="15"/>
      <c r="D112" s="15"/>
      <c r="E112" s="15"/>
      <c r="F112" s="15"/>
      <c r="G112" s="15"/>
      <c r="H112" s="15"/>
      <c r="I112" s="14"/>
    </row>
    <row r="113" spans="1:9" ht="12.75">
      <c r="A113" s="67"/>
      <c r="B113" s="15"/>
      <c r="C113" s="15"/>
      <c r="D113" s="15"/>
      <c r="E113" s="15"/>
      <c r="F113" s="15"/>
      <c r="G113" s="15"/>
      <c r="H113" s="15"/>
      <c r="I113" s="14"/>
    </row>
    <row r="114" spans="1:9" ht="12.75">
      <c r="A114" s="67"/>
      <c r="B114" s="15"/>
      <c r="C114" s="15"/>
      <c r="D114" s="15"/>
      <c r="E114" s="15"/>
      <c r="F114" s="15"/>
      <c r="G114" s="15"/>
      <c r="H114" s="15"/>
      <c r="I114" s="14"/>
    </row>
    <row r="115" spans="1:9" ht="12.75">
      <c r="A115" s="67"/>
      <c r="B115" s="15"/>
      <c r="C115" s="15"/>
      <c r="D115" s="15"/>
      <c r="E115" s="15"/>
      <c r="F115" s="15"/>
      <c r="G115" s="15"/>
      <c r="H115" s="15"/>
      <c r="I115" s="14"/>
    </row>
    <row r="116" spans="1:9" ht="12.75">
      <c r="A116" s="67"/>
      <c r="B116" s="15"/>
      <c r="C116" s="15"/>
      <c r="D116" s="15"/>
      <c r="E116" s="15"/>
      <c r="F116" s="15"/>
      <c r="G116" s="15"/>
      <c r="H116" s="15"/>
      <c r="I116" s="14"/>
    </row>
    <row r="117" spans="1:9" ht="12.75">
      <c r="A117" s="67"/>
      <c r="B117" s="15"/>
      <c r="C117" s="15"/>
      <c r="D117" s="15"/>
      <c r="E117" s="15"/>
      <c r="F117" s="15"/>
      <c r="G117" s="15"/>
      <c r="H117" s="15"/>
      <c r="I117" s="14"/>
    </row>
    <row r="118" spans="1:9" ht="12.75">
      <c r="A118" s="67"/>
      <c r="B118" s="15"/>
      <c r="C118" s="15"/>
      <c r="D118" s="15"/>
      <c r="E118" s="15"/>
      <c r="F118" s="15"/>
      <c r="G118" s="15"/>
      <c r="H118" s="15"/>
      <c r="I118" s="14"/>
    </row>
    <row r="119" spans="1:9" ht="12.75">
      <c r="A119" s="67"/>
      <c r="B119" s="15"/>
      <c r="C119" s="15"/>
      <c r="D119" s="15"/>
      <c r="E119" s="15"/>
      <c r="F119" s="15"/>
      <c r="G119" s="15"/>
      <c r="H119" s="15"/>
      <c r="I119" s="14"/>
    </row>
    <row r="120" spans="1:9" ht="12.75">
      <c r="A120" s="67"/>
      <c r="B120" s="15"/>
      <c r="C120" s="15"/>
      <c r="D120" s="15"/>
      <c r="E120" s="15"/>
      <c r="F120" s="15"/>
      <c r="G120" s="15"/>
      <c r="H120" s="15"/>
      <c r="I120" s="14"/>
    </row>
    <row r="121" spans="1:9" ht="12.75">
      <c r="A121" s="67"/>
      <c r="B121" s="15"/>
      <c r="C121" s="15"/>
      <c r="D121" s="15"/>
      <c r="E121" s="15"/>
      <c r="F121" s="15"/>
      <c r="G121" s="15"/>
      <c r="H121" s="15"/>
      <c r="I121" s="14"/>
    </row>
    <row r="122" spans="1:9" ht="12.75">
      <c r="A122" s="67"/>
      <c r="B122" s="15"/>
      <c r="C122" s="15"/>
      <c r="D122" s="15"/>
      <c r="E122" s="15"/>
      <c r="F122" s="15"/>
      <c r="G122" s="15"/>
      <c r="H122" s="15"/>
      <c r="I122" s="14"/>
    </row>
    <row r="123" spans="1:9" ht="12.75">
      <c r="A123" s="67" t="s">
        <v>215</v>
      </c>
      <c r="B123" s="15"/>
      <c r="C123" s="71">
        <f>C110</f>
        <v>0</v>
      </c>
      <c r="D123" s="15"/>
      <c r="E123" s="15"/>
      <c r="F123" s="15"/>
      <c r="G123" s="15"/>
      <c r="H123" s="15"/>
      <c r="I123" s="14"/>
    </row>
    <row r="124" spans="1:9" ht="12.75">
      <c r="A124" s="67"/>
      <c r="B124" s="15"/>
      <c r="C124" s="15"/>
      <c r="D124" s="15"/>
      <c r="E124" s="15"/>
      <c r="F124" s="15"/>
      <c r="G124" s="15"/>
      <c r="H124" s="15"/>
      <c r="I124" s="14"/>
    </row>
    <row r="125" spans="1:9" ht="12.75">
      <c r="A125" s="73"/>
      <c r="B125" s="2"/>
      <c r="C125" s="2"/>
      <c r="D125" s="2"/>
      <c r="E125" s="2"/>
      <c r="F125" s="2"/>
      <c r="G125" s="2"/>
      <c r="H125" s="2"/>
      <c r="I125" s="12"/>
    </row>
    <row r="128" ht="12.75">
      <c r="A128" t="s">
        <v>204</v>
      </c>
    </row>
    <row r="129" spans="1:7" ht="12.75">
      <c r="A129" t="s">
        <v>216</v>
      </c>
      <c r="F129" t="s">
        <v>132</v>
      </c>
      <c r="G129" s="44">
        <f>G1</f>
        <v>0</v>
      </c>
    </row>
    <row r="130" spans="6:7" ht="12.75">
      <c r="F130" t="s">
        <v>134</v>
      </c>
      <c r="G130" t="s">
        <v>79</v>
      </c>
    </row>
    <row r="131" spans="1:6" ht="12.75">
      <c r="A131" s="33" t="str">
        <f>A5</f>
        <v>BUDGET YEAR:  OCTOBER 1, ____ TO SEPTEMBER 30, ____</v>
      </c>
      <c r="F131" t="s">
        <v>217</v>
      </c>
    </row>
    <row r="133" spans="1:9" ht="12.75">
      <c r="A133" s="53"/>
      <c r="B133" s="34"/>
      <c r="C133" s="34"/>
      <c r="D133" s="34"/>
      <c r="E133" s="34"/>
      <c r="F133" s="34"/>
      <c r="G133" s="34"/>
      <c r="H133" s="34"/>
      <c r="I133" s="13"/>
    </row>
    <row r="134" spans="1:9" ht="12.75">
      <c r="A134" s="67"/>
      <c r="B134" s="74"/>
      <c r="C134" s="15"/>
      <c r="D134" s="15"/>
      <c r="E134" s="15"/>
      <c r="F134" s="15"/>
      <c r="G134" s="15"/>
      <c r="H134" s="15"/>
      <c r="I134" s="14"/>
    </row>
    <row r="135" spans="1:9" ht="12.75">
      <c r="A135" s="67"/>
      <c r="B135" s="15"/>
      <c r="C135" s="15"/>
      <c r="D135" s="15"/>
      <c r="E135" s="15"/>
      <c r="F135" s="15"/>
      <c r="G135" s="15"/>
      <c r="H135" s="15"/>
      <c r="I135" s="14"/>
    </row>
    <row r="136" spans="1:9" ht="12.75">
      <c r="A136" s="67"/>
      <c r="B136" s="15"/>
      <c r="C136" s="15"/>
      <c r="D136" s="15"/>
      <c r="E136" s="15"/>
      <c r="F136" s="15"/>
      <c r="G136" s="15"/>
      <c r="H136" s="15"/>
      <c r="I136" s="14"/>
    </row>
    <row r="137" spans="1:9" ht="12.75">
      <c r="A137" s="67" t="s">
        <v>218</v>
      </c>
      <c r="B137" s="32">
        <f>B134</f>
        <v>0</v>
      </c>
      <c r="C137" s="15"/>
      <c r="D137" s="15"/>
      <c r="E137" s="15"/>
      <c r="F137" s="15"/>
      <c r="G137" s="15"/>
      <c r="H137" s="15"/>
      <c r="I137" s="14"/>
    </row>
    <row r="138" spans="1:9" ht="12.75">
      <c r="A138" s="67"/>
      <c r="B138" s="15"/>
      <c r="C138" s="15"/>
      <c r="D138" s="15"/>
      <c r="E138" s="15"/>
      <c r="F138" s="15"/>
      <c r="G138" s="15"/>
      <c r="H138" s="15"/>
      <c r="I138" s="14"/>
    </row>
    <row r="139" spans="1:9" ht="12.75">
      <c r="A139" s="67"/>
      <c r="B139" s="15"/>
      <c r="C139" s="15"/>
      <c r="D139" s="15"/>
      <c r="E139" s="15"/>
      <c r="F139" s="15"/>
      <c r="G139" s="15"/>
      <c r="H139" s="15"/>
      <c r="I139" s="14"/>
    </row>
    <row r="140" spans="1:9" ht="12.75">
      <c r="A140" s="67"/>
      <c r="B140" s="15"/>
      <c r="C140" s="15"/>
      <c r="D140" s="15"/>
      <c r="E140" s="15"/>
      <c r="F140" s="15"/>
      <c r="G140" s="15"/>
      <c r="H140" s="15"/>
      <c r="I140" s="14"/>
    </row>
    <row r="141" spans="1:9" ht="12.75">
      <c r="A141" s="67"/>
      <c r="B141" s="15"/>
      <c r="C141" s="15"/>
      <c r="D141" s="15"/>
      <c r="E141" s="15"/>
      <c r="F141" s="15"/>
      <c r="G141" s="15"/>
      <c r="H141" s="15"/>
      <c r="I141" s="14"/>
    </row>
    <row r="142" spans="1:9" ht="12.75">
      <c r="A142" s="67"/>
      <c r="B142" s="15"/>
      <c r="C142" s="15"/>
      <c r="D142" s="15"/>
      <c r="E142" s="15"/>
      <c r="F142" s="15"/>
      <c r="G142" s="15"/>
      <c r="H142" s="15"/>
      <c r="I142" s="14"/>
    </row>
    <row r="143" spans="1:9" ht="12.75">
      <c r="A143" s="67"/>
      <c r="B143" s="15"/>
      <c r="C143" s="15"/>
      <c r="D143" s="15"/>
      <c r="E143" s="15"/>
      <c r="F143" s="15"/>
      <c r="G143" s="15"/>
      <c r="H143" s="15"/>
      <c r="I143" s="14"/>
    </row>
    <row r="144" spans="1:9" ht="12.75">
      <c r="A144" s="67"/>
      <c r="B144" s="15"/>
      <c r="C144" s="15"/>
      <c r="D144" s="15"/>
      <c r="E144" s="15"/>
      <c r="F144" s="15"/>
      <c r="G144" s="15"/>
      <c r="H144" s="15"/>
      <c r="I144" s="14"/>
    </row>
    <row r="145" spans="1:9" ht="12.75">
      <c r="A145" s="67"/>
      <c r="B145" s="15"/>
      <c r="C145" s="15"/>
      <c r="D145" s="15"/>
      <c r="E145" s="15"/>
      <c r="F145" s="15"/>
      <c r="G145" s="15"/>
      <c r="H145" s="15"/>
      <c r="I145" s="14"/>
    </row>
    <row r="146" spans="1:9" ht="12.75">
      <c r="A146" s="67"/>
      <c r="B146" s="15"/>
      <c r="C146" s="15"/>
      <c r="D146" s="15"/>
      <c r="E146" s="15"/>
      <c r="F146" s="15"/>
      <c r="G146" s="15"/>
      <c r="H146" s="15"/>
      <c r="I146" s="14"/>
    </row>
    <row r="147" spans="1:9" ht="12.75">
      <c r="A147" s="67"/>
      <c r="B147" s="15"/>
      <c r="C147" s="15"/>
      <c r="D147" s="15"/>
      <c r="E147" s="15"/>
      <c r="F147" s="15"/>
      <c r="G147" s="15"/>
      <c r="H147" s="15"/>
      <c r="I147" s="14"/>
    </row>
    <row r="148" spans="1:9" ht="12.75">
      <c r="A148" s="67"/>
      <c r="B148" s="15"/>
      <c r="C148" s="15"/>
      <c r="D148" s="15"/>
      <c r="E148" s="15"/>
      <c r="F148" s="15"/>
      <c r="G148" s="15"/>
      <c r="H148" s="15"/>
      <c r="I148" s="14"/>
    </row>
    <row r="149" spans="1:9" ht="12.75">
      <c r="A149" s="67"/>
      <c r="B149" s="15"/>
      <c r="C149" s="15"/>
      <c r="D149" s="15"/>
      <c r="E149" s="15"/>
      <c r="F149" s="15"/>
      <c r="G149" s="15"/>
      <c r="H149" s="15"/>
      <c r="I149" s="14"/>
    </row>
    <row r="150" spans="1:9" ht="12.75">
      <c r="A150" s="67"/>
      <c r="B150" s="15"/>
      <c r="C150" s="15"/>
      <c r="D150" s="15"/>
      <c r="E150" s="15"/>
      <c r="F150" s="15"/>
      <c r="G150" s="15"/>
      <c r="H150" s="15"/>
      <c r="I150" s="14"/>
    </row>
    <row r="151" spans="1:9" ht="12.75">
      <c r="A151" s="67"/>
      <c r="B151" s="15"/>
      <c r="C151" s="15"/>
      <c r="D151" s="15"/>
      <c r="E151" s="15"/>
      <c r="F151" s="15"/>
      <c r="G151" s="15"/>
      <c r="H151" s="15"/>
      <c r="I151" s="14"/>
    </row>
    <row r="152" spans="1:9" ht="12.75">
      <c r="A152" s="67"/>
      <c r="B152" s="15"/>
      <c r="C152" s="15"/>
      <c r="D152" s="15"/>
      <c r="E152" s="15"/>
      <c r="F152" s="15"/>
      <c r="G152" s="15"/>
      <c r="H152" s="15"/>
      <c r="I152" s="14"/>
    </row>
    <row r="153" spans="1:9" ht="12.75">
      <c r="A153" s="67"/>
      <c r="B153" s="15"/>
      <c r="C153" s="15"/>
      <c r="D153" s="15"/>
      <c r="E153" s="15"/>
      <c r="F153" s="15"/>
      <c r="G153" s="15"/>
      <c r="H153" s="15"/>
      <c r="I153" s="14"/>
    </row>
    <row r="154" spans="1:9" ht="12.75">
      <c r="A154" s="67"/>
      <c r="B154" s="15"/>
      <c r="C154" s="15"/>
      <c r="D154" s="15"/>
      <c r="E154" s="15"/>
      <c r="F154" s="15"/>
      <c r="G154" s="15"/>
      <c r="H154" s="15"/>
      <c r="I154" s="14"/>
    </row>
    <row r="155" spans="1:9" ht="12.75">
      <c r="A155" s="67"/>
      <c r="B155" s="15"/>
      <c r="C155" s="15"/>
      <c r="D155" s="15"/>
      <c r="E155" s="15"/>
      <c r="F155" s="15"/>
      <c r="G155" s="15"/>
      <c r="H155" s="15"/>
      <c r="I155" s="14"/>
    </row>
    <row r="156" spans="1:9" ht="12.75">
      <c r="A156" s="73"/>
      <c r="B156" s="2"/>
      <c r="C156" s="2"/>
      <c r="D156" s="2"/>
      <c r="E156" s="2"/>
      <c r="F156" s="2"/>
      <c r="G156" s="2"/>
      <c r="H156" s="2"/>
      <c r="I156" s="12"/>
    </row>
    <row r="159" ht="12.75">
      <c r="A159" t="s">
        <v>204</v>
      </c>
    </row>
    <row r="160" spans="1:7" ht="12.75">
      <c r="A160" t="s">
        <v>219</v>
      </c>
      <c r="F160" t="s">
        <v>132</v>
      </c>
      <c r="G160" s="44">
        <f>G1</f>
        <v>0</v>
      </c>
    </row>
    <row r="161" spans="6:7" ht="12.75">
      <c r="F161" t="s">
        <v>134</v>
      </c>
      <c r="G161" t="s">
        <v>79</v>
      </c>
    </row>
    <row r="162" spans="1:6" ht="12.75">
      <c r="A162" s="33" t="str">
        <f>A5</f>
        <v>BUDGET YEAR:  OCTOBER 1, ____ TO SEPTEMBER 30, ____</v>
      </c>
      <c r="F162" t="s">
        <v>220</v>
      </c>
    </row>
    <row r="164" spans="1:9" ht="12.75">
      <c r="A164" s="53"/>
      <c r="B164" s="34"/>
      <c r="C164" s="34"/>
      <c r="D164" s="34"/>
      <c r="E164" s="34"/>
      <c r="F164" s="34"/>
      <c r="G164" s="34"/>
      <c r="H164" s="34"/>
      <c r="I164" s="13"/>
    </row>
    <row r="165" spans="1:9" ht="12.75">
      <c r="A165" s="67"/>
      <c r="B165" s="15"/>
      <c r="C165" s="15"/>
      <c r="D165" s="15"/>
      <c r="E165" s="15"/>
      <c r="F165" s="15"/>
      <c r="G165" s="15"/>
      <c r="H165" s="15"/>
      <c r="I165" s="14"/>
    </row>
    <row r="166" spans="1:9" ht="12.75">
      <c r="A166" s="67"/>
      <c r="B166" s="15"/>
      <c r="C166" s="15"/>
      <c r="D166" s="15"/>
      <c r="E166" s="15"/>
      <c r="F166" s="15"/>
      <c r="G166" s="15"/>
      <c r="H166" s="15"/>
      <c r="I166" s="14"/>
    </row>
    <row r="167" spans="1:9" ht="12.75">
      <c r="A167" s="67"/>
      <c r="B167" s="15"/>
      <c r="C167" s="15"/>
      <c r="D167" s="15"/>
      <c r="E167" s="15"/>
      <c r="F167" s="15"/>
      <c r="G167" s="15"/>
      <c r="H167" s="15"/>
      <c r="I167" s="14"/>
    </row>
    <row r="168" spans="1:9" ht="12.75">
      <c r="A168" s="67"/>
      <c r="B168" s="15"/>
      <c r="C168" s="74"/>
      <c r="D168" s="15"/>
      <c r="E168" s="15"/>
      <c r="F168" s="15"/>
      <c r="G168" s="15"/>
      <c r="H168" s="15"/>
      <c r="I168" s="14"/>
    </row>
    <row r="169" spans="1:9" ht="12.75">
      <c r="A169" s="67"/>
      <c r="B169" s="15"/>
      <c r="C169" s="74"/>
      <c r="D169" s="15"/>
      <c r="E169" s="15"/>
      <c r="F169" s="15"/>
      <c r="G169" s="15"/>
      <c r="H169" s="15"/>
      <c r="I169" s="14"/>
    </row>
    <row r="170" spans="1:9" ht="12.75">
      <c r="A170" s="67"/>
      <c r="B170" s="15"/>
      <c r="C170" s="15"/>
      <c r="D170" s="15"/>
      <c r="E170" s="15"/>
      <c r="F170" s="15"/>
      <c r="G170" s="15"/>
      <c r="H170" s="15"/>
      <c r="I170" s="14"/>
    </row>
    <row r="171" spans="1:9" ht="12.75">
      <c r="A171" s="67" t="s">
        <v>221</v>
      </c>
      <c r="B171" s="15"/>
      <c r="C171" s="71">
        <f>SUM(C167:C170)</f>
        <v>0</v>
      </c>
      <c r="D171" s="15"/>
      <c r="E171" s="15"/>
      <c r="F171" s="15"/>
      <c r="G171" s="15"/>
      <c r="H171" s="15"/>
      <c r="I171" s="14"/>
    </row>
    <row r="172" spans="1:9" ht="12.75">
      <c r="A172" s="67"/>
      <c r="B172" s="15"/>
      <c r="C172" s="15"/>
      <c r="D172" s="15"/>
      <c r="E172" s="15"/>
      <c r="F172" s="15"/>
      <c r="G172" s="15"/>
      <c r="H172" s="15"/>
      <c r="I172" s="14"/>
    </row>
    <row r="173" spans="1:9" ht="12.75">
      <c r="A173" s="67"/>
      <c r="B173" s="15"/>
      <c r="C173" s="15"/>
      <c r="D173" s="15"/>
      <c r="E173" s="15"/>
      <c r="F173" s="15"/>
      <c r="G173" s="15"/>
      <c r="H173" s="15"/>
      <c r="I173" s="14"/>
    </row>
    <row r="174" spans="1:9" ht="12.75">
      <c r="A174" s="67"/>
      <c r="B174" s="15"/>
      <c r="C174" s="15"/>
      <c r="D174" s="15"/>
      <c r="E174" s="15"/>
      <c r="F174" s="15"/>
      <c r="G174" s="15"/>
      <c r="H174" s="15"/>
      <c r="I174" s="14"/>
    </row>
    <row r="175" spans="1:9" ht="12.75">
      <c r="A175" s="67"/>
      <c r="B175" s="15"/>
      <c r="C175" s="15"/>
      <c r="D175" s="15"/>
      <c r="E175" s="15"/>
      <c r="F175" s="15"/>
      <c r="G175" s="15"/>
      <c r="H175" s="15"/>
      <c r="I175" s="14"/>
    </row>
    <row r="176" spans="1:9" ht="12.75">
      <c r="A176" s="67"/>
      <c r="B176" s="15"/>
      <c r="C176" s="15"/>
      <c r="D176" s="15"/>
      <c r="E176" s="15"/>
      <c r="F176" s="15"/>
      <c r="G176" s="15"/>
      <c r="H176" s="15"/>
      <c r="I176" s="14"/>
    </row>
    <row r="177" spans="1:9" ht="12.75">
      <c r="A177" s="67"/>
      <c r="B177" s="15"/>
      <c r="C177" s="15"/>
      <c r="D177" s="15"/>
      <c r="E177" s="15"/>
      <c r="F177" s="15"/>
      <c r="G177" s="15"/>
      <c r="H177" s="15"/>
      <c r="I177" s="14"/>
    </row>
    <row r="178" spans="1:9" ht="12.75">
      <c r="A178" s="67"/>
      <c r="B178" s="15"/>
      <c r="C178" s="15"/>
      <c r="D178" s="15"/>
      <c r="E178" s="15"/>
      <c r="F178" s="15"/>
      <c r="G178" s="15"/>
      <c r="H178" s="15"/>
      <c r="I178" s="14"/>
    </row>
    <row r="179" spans="1:9" ht="12.75">
      <c r="A179" s="67"/>
      <c r="B179" s="15"/>
      <c r="C179" s="15"/>
      <c r="D179" s="15"/>
      <c r="E179" s="15"/>
      <c r="F179" s="15"/>
      <c r="G179" s="15"/>
      <c r="H179" s="15"/>
      <c r="I179" s="14"/>
    </row>
    <row r="180" spans="1:9" ht="12.75">
      <c r="A180" s="67"/>
      <c r="B180" s="15"/>
      <c r="C180" s="15"/>
      <c r="D180" s="15"/>
      <c r="E180" s="15"/>
      <c r="F180" s="15"/>
      <c r="G180" s="15"/>
      <c r="H180" s="15"/>
      <c r="I180" s="14"/>
    </row>
    <row r="181" spans="1:9" ht="12.75">
      <c r="A181" s="67"/>
      <c r="B181" s="15"/>
      <c r="C181" s="15"/>
      <c r="D181" s="15"/>
      <c r="E181" s="15"/>
      <c r="F181" s="15"/>
      <c r="G181" s="15"/>
      <c r="H181" s="15"/>
      <c r="I181" s="14"/>
    </row>
    <row r="182" spans="1:9" ht="12.75">
      <c r="A182" s="67"/>
      <c r="B182" s="15"/>
      <c r="C182" s="15"/>
      <c r="D182" s="15"/>
      <c r="E182" s="15"/>
      <c r="F182" s="15"/>
      <c r="G182" s="15"/>
      <c r="H182" s="15"/>
      <c r="I182" s="14"/>
    </row>
    <row r="183" spans="1:9" ht="12.75">
      <c r="A183" s="67"/>
      <c r="B183" s="15"/>
      <c r="C183" s="15"/>
      <c r="D183" s="15"/>
      <c r="E183" s="15"/>
      <c r="F183" s="15"/>
      <c r="G183" s="15"/>
      <c r="H183" s="15"/>
      <c r="I183" s="14"/>
    </row>
    <row r="184" spans="1:9" ht="12.75">
      <c r="A184" s="67"/>
      <c r="B184" s="15"/>
      <c r="C184" s="15"/>
      <c r="D184" s="15"/>
      <c r="E184" s="15"/>
      <c r="F184" s="15"/>
      <c r="G184" s="15"/>
      <c r="H184" s="15"/>
      <c r="I184" s="14"/>
    </row>
    <row r="185" spans="1:9" ht="12.75">
      <c r="A185" s="67"/>
      <c r="B185" s="15"/>
      <c r="C185" s="15"/>
      <c r="D185" s="15"/>
      <c r="E185" s="15"/>
      <c r="F185" s="15"/>
      <c r="G185" s="15"/>
      <c r="H185" s="15"/>
      <c r="I185" s="14"/>
    </row>
    <row r="186" spans="1:9" ht="12.75">
      <c r="A186" s="67"/>
      <c r="B186" s="15"/>
      <c r="C186" s="15"/>
      <c r="D186" s="15"/>
      <c r="E186" s="15"/>
      <c r="F186" s="15"/>
      <c r="G186" s="15"/>
      <c r="H186" s="15"/>
      <c r="I186" s="14"/>
    </row>
    <row r="187" spans="1:9" ht="12.75">
      <c r="A187" s="67"/>
      <c r="B187" s="15"/>
      <c r="C187" s="15"/>
      <c r="D187" s="15"/>
      <c r="E187" s="15"/>
      <c r="F187" s="15"/>
      <c r="G187" s="15"/>
      <c r="H187" s="15"/>
      <c r="I187" s="14"/>
    </row>
    <row r="188" spans="1:9" ht="12.75">
      <c r="A188" s="73"/>
      <c r="B188" s="2"/>
      <c r="C188" s="2"/>
      <c r="D188" s="2"/>
      <c r="E188" s="2"/>
      <c r="F188" s="2"/>
      <c r="G188" s="2"/>
      <c r="H188" s="2"/>
      <c r="I188" s="12"/>
    </row>
    <row r="191" ht="12.75">
      <c r="A191" t="s">
        <v>204</v>
      </c>
    </row>
    <row r="192" spans="1:7" ht="12.75">
      <c r="A192" t="s">
        <v>222</v>
      </c>
      <c r="F192" t="s">
        <v>132</v>
      </c>
      <c r="G192" s="44">
        <f>G1</f>
        <v>0</v>
      </c>
    </row>
    <row r="193" spans="6:7" ht="12.75">
      <c r="F193" t="s">
        <v>134</v>
      </c>
      <c r="G193" t="s">
        <v>79</v>
      </c>
    </row>
    <row r="194" spans="1:6" ht="12.75">
      <c r="A194" s="33" t="str">
        <f>A5</f>
        <v>BUDGET YEAR:  OCTOBER 1, ____ TO SEPTEMBER 30, ____</v>
      </c>
      <c r="F194" t="s">
        <v>223</v>
      </c>
    </row>
    <row r="196" spans="1:9" ht="12.75">
      <c r="A196" s="53"/>
      <c r="B196" s="34"/>
      <c r="C196" s="34"/>
      <c r="D196" s="34"/>
      <c r="E196" s="34"/>
      <c r="F196" s="34"/>
      <c r="G196" s="34"/>
      <c r="H196" s="34"/>
      <c r="I196" s="13"/>
    </row>
    <row r="197" spans="1:9" ht="12.75">
      <c r="A197" s="67"/>
      <c r="B197" s="69"/>
      <c r="C197" s="15"/>
      <c r="D197" s="15"/>
      <c r="E197" s="15"/>
      <c r="F197" s="15"/>
      <c r="G197" s="15"/>
      <c r="H197" s="15"/>
      <c r="I197" s="14"/>
    </row>
    <row r="198" spans="1:9" ht="12.75">
      <c r="A198" s="67"/>
      <c r="B198" s="68"/>
      <c r="C198" s="15"/>
      <c r="D198" s="15"/>
      <c r="E198" s="15"/>
      <c r="F198" s="15"/>
      <c r="G198" s="15"/>
      <c r="H198" s="15"/>
      <c r="I198" s="14"/>
    </row>
    <row r="199" spans="1:9" ht="12.75">
      <c r="A199" s="67"/>
      <c r="B199" s="68"/>
      <c r="C199" s="15"/>
      <c r="D199" s="15"/>
      <c r="E199" s="15"/>
      <c r="F199" s="15"/>
      <c r="G199" s="15"/>
      <c r="H199" s="15"/>
      <c r="I199" s="14"/>
    </row>
    <row r="200" spans="1:9" ht="12.75">
      <c r="A200" s="67"/>
      <c r="B200" s="68"/>
      <c r="C200" s="15"/>
      <c r="D200" s="15"/>
      <c r="E200" s="15"/>
      <c r="F200" s="15"/>
      <c r="G200" s="15"/>
      <c r="H200" s="15"/>
      <c r="I200" s="14"/>
    </row>
    <row r="201" spans="1:9" ht="12.75">
      <c r="A201" s="67"/>
      <c r="B201" s="68"/>
      <c r="C201" s="15"/>
      <c r="D201" s="15"/>
      <c r="E201" s="15"/>
      <c r="F201" s="15"/>
      <c r="G201" s="15"/>
      <c r="H201" s="15"/>
      <c r="I201" s="14"/>
    </row>
    <row r="202" spans="1:9" ht="12.75">
      <c r="A202" s="67" t="s">
        <v>224</v>
      </c>
      <c r="B202" s="71">
        <f>B197</f>
        <v>0</v>
      </c>
      <c r="C202" s="15"/>
      <c r="D202" s="15"/>
      <c r="E202" s="15"/>
      <c r="F202" s="15"/>
      <c r="G202" s="15"/>
      <c r="H202" s="15"/>
      <c r="I202" s="14"/>
    </row>
    <row r="203" spans="1:9" ht="12.75">
      <c r="A203" s="67"/>
      <c r="B203" s="15"/>
      <c r="C203" s="15"/>
      <c r="D203" s="15"/>
      <c r="E203" s="15"/>
      <c r="F203" s="15"/>
      <c r="G203" s="15"/>
      <c r="H203" s="15"/>
      <c r="I203" s="14"/>
    </row>
    <row r="204" spans="1:9" ht="12.75">
      <c r="A204" s="67"/>
      <c r="B204" s="15"/>
      <c r="C204" s="15"/>
      <c r="D204" s="15"/>
      <c r="E204" s="15"/>
      <c r="F204" s="15"/>
      <c r="G204" s="15"/>
      <c r="H204" s="15"/>
      <c r="I204" s="14"/>
    </row>
    <row r="205" spans="1:9" ht="12.75">
      <c r="A205" s="67"/>
      <c r="B205" s="15"/>
      <c r="C205" s="15"/>
      <c r="D205" s="15"/>
      <c r="E205" s="15"/>
      <c r="F205" s="15"/>
      <c r="G205" s="15"/>
      <c r="H205" s="15"/>
      <c r="I205" s="14"/>
    </row>
    <row r="206" spans="1:9" ht="12.75">
      <c r="A206" s="67"/>
      <c r="B206" s="15"/>
      <c r="C206" s="15"/>
      <c r="D206" s="15"/>
      <c r="E206" s="15"/>
      <c r="F206" s="15"/>
      <c r="G206" s="15"/>
      <c r="H206" s="15"/>
      <c r="I206" s="14"/>
    </row>
    <row r="207" spans="1:9" ht="12.75">
      <c r="A207" s="67"/>
      <c r="B207" s="15"/>
      <c r="C207" s="15"/>
      <c r="D207" s="15"/>
      <c r="E207" s="15"/>
      <c r="F207" s="15"/>
      <c r="G207" s="15"/>
      <c r="H207" s="15"/>
      <c r="I207" s="14"/>
    </row>
    <row r="208" spans="1:9" ht="12.75">
      <c r="A208" s="67"/>
      <c r="B208" s="15"/>
      <c r="C208" s="15"/>
      <c r="D208" s="15"/>
      <c r="E208" s="15"/>
      <c r="F208" s="15"/>
      <c r="G208" s="15"/>
      <c r="H208" s="15"/>
      <c r="I208" s="14"/>
    </row>
    <row r="209" spans="1:9" ht="12.75">
      <c r="A209" s="67"/>
      <c r="B209" s="15"/>
      <c r="C209" s="15"/>
      <c r="D209" s="15"/>
      <c r="E209" s="15"/>
      <c r="F209" s="15"/>
      <c r="G209" s="15"/>
      <c r="H209" s="15"/>
      <c r="I209" s="14"/>
    </row>
    <row r="210" spans="1:9" ht="12.75">
      <c r="A210" s="67"/>
      <c r="B210" s="15"/>
      <c r="C210" s="15"/>
      <c r="D210" s="15"/>
      <c r="E210" s="15"/>
      <c r="F210" s="15"/>
      <c r="G210" s="15"/>
      <c r="H210" s="15"/>
      <c r="I210" s="14"/>
    </row>
    <row r="211" spans="1:9" ht="12.75">
      <c r="A211" s="67"/>
      <c r="B211" s="15"/>
      <c r="C211" s="15"/>
      <c r="D211" s="15"/>
      <c r="E211" s="15"/>
      <c r="F211" s="15"/>
      <c r="G211" s="15"/>
      <c r="H211" s="15"/>
      <c r="I211" s="14"/>
    </row>
    <row r="212" spans="1:9" ht="12.75">
      <c r="A212" s="67"/>
      <c r="B212" s="15"/>
      <c r="C212" s="15"/>
      <c r="D212" s="15"/>
      <c r="E212" s="15"/>
      <c r="F212" s="15"/>
      <c r="G212" s="15"/>
      <c r="H212" s="15"/>
      <c r="I212" s="14"/>
    </row>
    <row r="213" spans="1:9" ht="12.75">
      <c r="A213" s="67"/>
      <c r="B213" s="15"/>
      <c r="C213" s="15"/>
      <c r="D213" s="15"/>
      <c r="E213" s="15"/>
      <c r="F213" s="15"/>
      <c r="G213" s="15"/>
      <c r="H213" s="15"/>
      <c r="I213" s="14"/>
    </row>
    <row r="214" spans="1:9" ht="12.75">
      <c r="A214" s="67"/>
      <c r="B214" s="15"/>
      <c r="C214" s="15"/>
      <c r="D214" s="15"/>
      <c r="E214" s="15"/>
      <c r="F214" s="15"/>
      <c r="G214" s="15"/>
      <c r="H214" s="15"/>
      <c r="I214" s="14"/>
    </row>
    <row r="215" spans="1:9" ht="12.75">
      <c r="A215" s="67"/>
      <c r="B215" s="15"/>
      <c r="C215" s="15"/>
      <c r="D215" s="15"/>
      <c r="E215" s="15"/>
      <c r="F215" s="15"/>
      <c r="G215" s="15"/>
      <c r="H215" s="15"/>
      <c r="I215" s="14"/>
    </row>
    <row r="216" spans="1:9" ht="12.75">
      <c r="A216" s="67"/>
      <c r="B216" s="15"/>
      <c r="C216" s="15"/>
      <c r="D216" s="15"/>
      <c r="E216" s="15"/>
      <c r="F216" s="15"/>
      <c r="G216" s="15"/>
      <c r="H216" s="15"/>
      <c r="I216" s="14"/>
    </row>
    <row r="217" spans="1:9" ht="12.75">
      <c r="A217" s="67"/>
      <c r="B217" s="15"/>
      <c r="C217" s="15"/>
      <c r="D217" s="15"/>
      <c r="E217" s="15"/>
      <c r="F217" s="15"/>
      <c r="G217" s="15"/>
      <c r="H217" s="15"/>
      <c r="I217" s="14"/>
    </row>
    <row r="218" spans="1:9" ht="12.75">
      <c r="A218" s="67"/>
      <c r="B218" s="15"/>
      <c r="C218" s="15"/>
      <c r="D218" s="15"/>
      <c r="E218" s="15"/>
      <c r="F218" s="15"/>
      <c r="G218" s="15"/>
      <c r="H218" s="15"/>
      <c r="I218" s="14"/>
    </row>
    <row r="219" spans="1:9" ht="12.75">
      <c r="A219" s="67"/>
      <c r="B219" s="15"/>
      <c r="C219" s="15"/>
      <c r="D219" s="15"/>
      <c r="E219" s="15"/>
      <c r="F219" s="15"/>
      <c r="G219" s="15"/>
      <c r="H219" s="15"/>
      <c r="I219" s="14"/>
    </row>
    <row r="220" spans="1:9" ht="12.75">
      <c r="A220" s="67"/>
      <c r="B220" s="15"/>
      <c r="C220" s="15"/>
      <c r="D220" s="15"/>
      <c r="E220" s="15"/>
      <c r="F220" s="15"/>
      <c r="G220" s="15"/>
      <c r="H220" s="15"/>
      <c r="I220" s="14"/>
    </row>
    <row r="221" spans="1:9" ht="12.75">
      <c r="A221" s="73"/>
      <c r="B221" s="2"/>
      <c r="C221" s="2"/>
      <c r="D221" s="2"/>
      <c r="E221" s="2"/>
      <c r="F221" s="2"/>
      <c r="G221" s="2"/>
      <c r="H221" s="2"/>
      <c r="I221" s="12"/>
    </row>
    <row r="224" ht="12.75">
      <c r="A224" t="s">
        <v>204</v>
      </c>
    </row>
    <row r="225" spans="1:7" ht="12.75">
      <c r="A225" t="s">
        <v>225</v>
      </c>
      <c r="F225" t="s">
        <v>132</v>
      </c>
      <c r="G225" s="44">
        <f>G1</f>
        <v>0</v>
      </c>
    </row>
    <row r="226" spans="6:7" ht="12.75">
      <c r="F226" t="s">
        <v>134</v>
      </c>
      <c r="G226" t="s">
        <v>79</v>
      </c>
    </row>
    <row r="227" spans="1:6" ht="12.75">
      <c r="A227" s="33" t="str">
        <f>A5</f>
        <v>BUDGET YEAR:  OCTOBER 1, ____ TO SEPTEMBER 30, ____</v>
      </c>
      <c r="F227" t="s">
        <v>226</v>
      </c>
    </row>
    <row r="229" spans="1:9" ht="12.75">
      <c r="A229" s="75"/>
      <c r="B229" s="34"/>
      <c r="C229" s="34"/>
      <c r="D229" s="34"/>
      <c r="E229" s="34"/>
      <c r="F229" s="34"/>
      <c r="G229" s="34"/>
      <c r="H229" s="34"/>
      <c r="I229" s="13"/>
    </row>
    <row r="230" spans="1:9" ht="12.75">
      <c r="A230" s="67"/>
      <c r="B230" s="68"/>
      <c r="C230" s="15"/>
      <c r="D230" s="15"/>
      <c r="E230" s="15"/>
      <c r="F230" s="15"/>
      <c r="G230" s="15"/>
      <c r="H230" s="15"/>
      <c r="I230" s="14"/>
    </row>
    <row r="231" spans="1:9" ht="12.75">
      <c r="A231" s="67"/>
      <c r="B231" s="68"/>
      <c r="C231" s="15"/>
      <c r="D231" s="15"/>
      <c r="E231" s="15"/>
      <c r="F231" s="15"/>
      <c r="G231" s="15"/>
      <c r="H231" s="15"/>
      <c r="I231" s="14"/>
    </row>
    <row r="232" spans="1:9" ht="12.75">
      <c r="A232" s="67"/>
      <c r="B232" s="68"/>
      <c r="C232" s="15"/>
      <c r="D232" s="15"/>
      <c r="E232" s="15"/>
      <c r="F232" s="15"/>
      <c r="G232" s="15"/>
      <c r="H232" s="15"/>
      <c r="I232" s="14"/>
    </row>
    <row r="233" spans="1:9" ht="12.75">
      <c r="A233" s="67"/>
      <c r="B233" s="69"/>
      <c r="C233" s="15"/>
      <c r="D233" s="15"/>
      <c r="E233" s="15"/>
      <c r="F233" s="15"/>
      <c r="G233" s="15"/>
      <c r="H233" s="15"/>
      <c r="I233" s="14"/>
    </row>
    <row r="234" spans="1:9" ht="12.75">
      <c r="A234" s="67"/>
      <c r="B234" s="148"/>
      <c r="C234" s="15"/>
      <c r="D234" s="15"/>
      <c r="E234" s="15"/>
      <c r="F234" s="15"/>
      <c r="G234" s="15"/>
      <c r="H234" s="15"/>
      <c r="I234" s="14"/>
    </row>
    <row r="235" spans="1:9" ht="12.75">
      <c r="A235" s="67"/>
      <c r="B235" s="15"/>
      <c r="C235" s="15"/>
      <c r="D235" s="15"/>
      <c r="E235" s="15"/>
      <c r="F235" s="15"/>
      <c r="G235" s="15"/>
      <c r="H235" s="15"/>
      <c r="I235" s="14"/>
    </row>
    <row r="236" spans="1:9" ht="12.75">
      <c r="A236" s="76"/>
      <c r="B236" s="15"/>
      <c r="C236" s="15"/>
      <c r="D236" s="15"/>
      <c r="E236" s="15"/>
      <c r="F236" s="15"/>
      <c r="G236" s="15"/>
      <c r="H236" s="15"/>
      <c r="I236" s="14"/>
    </row>
    <row r="237" spans="1:9" ht="12.75">
      <c r="A237" s="67"/>
      <c r="B237" s="15"/>
      <c r="C237" s="15"/>
      <c r="D237" s="15"/>
      <c r="E237" s="15"/>
      <c r="F237" s="15"/>
      <c r="G237" s="15"/>
      <c r="H237" s="15"/>
      <c r="I237" s="14"/>
    </row>
    <row r="238" spans="1:9" ht="12.75">
      <c r="A238" s="67"/>
      <c r="B238" s="68"/>
      <c r="C238" s="15"/>
      <c r="D238" s="15"/>
      <c r="E238" s="15"/>
      <c r="F238" s="15"/>
      <c r="G238" s="15"/>
      <c r="H238" s="15"/>
      <c r="I238" s="14"/>
    </row>
    <row r="239" spans="1:9" ht="12.75">
      <c r="A239" s="67"/>
      <c r="B239" s="68"/>
      <c r="C239" s="15"/>
      <c r="D239" s="15"/>
      <c r="E239" s="15"/>
      <c r="F239" s="15"/>
      <c r="G239" s="15"/>
      <c r="H239" s="15"/>
      <c r="I239" s="14"/>
    </row>
    <row r="240" spans="1:9" ht="12.75">
      <c r="A240" s="67"/>
      <c r="B240" s="68"/>
      <c r="C240" s="15"/>
      <c r="D240" s="15"/>
      <c r="E240" s="15"/>
      <c r="F240" s="15"/>
      <c r="G240" s="15"/>
      <c r="H240" s="15"/>
      <c r="I240" s="14"/>
    </row>
    <row r="241" spans="1:9" ht="12.75">
      <c r="A241" s="67"/>
      <c r="B241" s="69"/>
      <c r="C241" s="15"/>
      <c r="D241" s="15"/>
      <c r="E241" s="15"/>
      <c r="F241" s="15"/>
      <c r="G241" s="15"/>
      <c r="H241" s="15"/>
      <c r="I241" s="14"/>
    </row>
    <row r="242" spans="1:9" ht="12.75">
      <c r="A242" s="67"/>
      <c r="B242" s="148"/>
      <c r="C242" s="15"/>
      <c r="D242" s="15"/>
      <c r="E242" s="15"/>
      <c r="F242" s="15"/>
      <c r="G242" s="15"/>
      <c r="H242" s="15"/>
      <c r="I242" s="14"/>
    </row>
    <row r="243" spans="1:9" ht="12.75">
      <c r="A243" s="67"/>
      <c r="B243" s="68"/>
      <c r="C243" s="15"/>
      <c r="D243" s="15"/>
      <c r="E243" s="15"/>
      <c r="F243" s="15"/>
      <c r="G243" s="15"/>
      <c r="H243" s="15"/>
      <c r="I243" s="14"/>
    </row>
    <row r="244" spans="1:9" ht="12.75">
      <c r="A244" s="76"/>
      <c r="B244" s="68"/>
      <c r="C244" s="15"/>
      <c r="D244" s="15"/>
      <c r="E244" s="15"/>
      <c r="F244" s="15"/>
      <c r="G244" s="15"/>
      <c r="H244" s="15"/>
      <c r="I244" s="14"/>
    </row>
    <row r="245" spans="1:9" ht="12.75">
      <c r="A245" s="67"/>
      <c r="B245" s="68"/>
      <c r="C245" s="15"/>
      <c r="D245" s="15"/>
      <c r="E245" s="15"/>
      <c r="F245" s="15"/>
      <c r="G245" s="15"/>
      <c r="H245" s="15"/>
      <c r="I245" s="14"/>
    </row>
    <row r="246" spans="1:9" ht="12.75">
      <c r="A246" s="67"/>
      <c r="B246" s="68"/>
      <c r="C246" s="15"/>
      <c r="D246" s="15"/>
      <c r="E246" s="15"/>
      <c r="F246" s="15"/>
      <c r="G246" s="15"/>
      <c r="H246" s="15"/>
      <c r="I246" s="14"/>
    </row>
    <row r="247" spans="1:9" ht="12.75">
      <c r="A247" s="67"/>
      <c r="B247" s="68"/>
      <c r="C247" s="15"/>
      <c r="D247" s="15"/>
      <c r="E247" s="15"/>
      <c r="F247" s="15"/>
      <c r="G247" s="15"/>
      <c r="H247" s="15"/>
      <c r="I247" s="14"/>
    </row>
    <row r="248" spans="1:9" ht="12.75">
      <c r="A248" s="67"/>
      <c r="B248" s="68"/>
      <c r="C248" s="15"/>
      <c r="D248" s="15"/>
      <c r="E248" s="15"/>
      <c r="F248" s="15"/>
      <c r="G248" s="15"/>
      <c r="H248" s="15"/>
      <c r="I248" s="14"/>
    </row>
    <row r="249" spans="1:9" ht="12.75">
      <c r="A249" s="67"/>
      <c r="B249" s="68"/>
      <c r="C249" s="15"/>
      <c r="D249" s="15"/>
      <c r="E249" s="15"/>
      <c r="F249" s="15"/>
      <c r="G249" s="15"/>
      <c r="H249" s="15"/>
      <c r="I249" s="14"/>
    </row>
    <row r="250" spans="1:9" ht="12.75">
      <c r="A250" s="67"/>
      <c r="B250" s="69"/>
      <c r="C250" s="15"/>
      <c r="D250" s="15"/>
      <c r="E250" s="15"/>
      <c r="F250" s="15"/>
      <c r="G250" s="15"/>
      <c r="H250" s="15"/>
      <c r="I250" s="14"/>
    </row>
    <row r="251" spans="1:9" ht="12.75">
      <c r="A251" s="67"/>
      <c r="B251" s="148"/>
      <c r="C251" s="15"/>
      <c r="D251" s="15"/>
      <c r="E251" s="15"/>
      <c r="F251" s="15"/>
      <c r="G251" s="15"/>
      <c r="H251" s="15"/>
      <c r="I251" s="14"/>
    </row>
    <row r="252" spans="1:9" ht="12.75">
      <c r="A252" s="67"/>
      <c r="B252" s="68"/>
      <c r="C252" s="15"/>
      <c r="D252" s="15"/>
      <c r="E252" s="15"/>
      <c r="F252" s="15"/>
      <c r="G252" s="15"/>
      <c r="H252" s="15"/>
      <c r="I252" s="14"/>
    </row>
    <row r="253" spans="1:9" ht="12.75">
      <c r="A253" s="67"/>
      <c r="B253" s="68"/>
      <c r="C253" s="15"/>
      <c r="D253" s="15"/>
      <c r="E253" s="15"/>
      <c r="F253" s="15"/>
      <c r="G253" s="15"/>
      <c r="H253" s="15"/>
      <c r="I253" s="14"/>
    </row>
    <row r="254" spans="1:9" ht="12.75">
      <c r="A254" s="67"/>
      <c r="B254" s="68"/>
      <c r="C254" s="15"/>
      <c r="D254" s="15"/>
      <c r="E254" s="15"/>
      <c r="F254" s="15"/>
      <c r="G254" s="15"/>
      <c r="H254" s="15"/>
      <c r="I254" s="14"/>
    </row>
    <row r="255" spans="1:9" ht="12.75">
      <c r="A255" s="67"/>
      <c r="B255" s="59"/>
      <c r="C255" s="15"/>
      <c r="D255" s="15"/>
      <c r="E255" s="15"/>
      <c r="F255" s="15"/>
      <c r="G255" s="15"/>
      <c r="H255" s="15"/>
      <c r="I255" s="14"/>
    </row>
    <row r="256" spans="1:9" ht="12.75">
      <c r="A256" s="67" t="s">
        <v>227</v>
      </c>
      <c r="B256" s="71">
        <f>B242+B251+B234</f>
        <v>0</v>
      </c>
      <c r="C256" s="15"/>
      <c r="D256" s="15"/>
      <c r="E256" s="15"/>
      <c r="F256" s="15"/>
      <c r="G256" s="15"/>
      <c r="H256" s="15"/>
      <c r="I256" s="14"/>
    </row>
    <row r="257" spans="1:9" ht="12.75">
      <c r="A257" s="73"/>
      <c r="B257" s="2"/>
      <c r="C257" s="2"/>
      <c r="D257" s="2"/>
      <c r="E257" s="2"/>
      <c r="F257" s="2"/>
      <c r="G257" s="2"/>
      <c r="H257" s="2"/>
      <c r="I257" s="12"/>
    </row>
    <row r="260" spans="1:7" ht="12.75">
      <c r="A260" t="s">
        <v>228</v>
      </c>
      <c r="F260" t="s">
        <v>132</v>
      </c>
      <c r="G260" s="44">
        <f>G1</f>
        <v>0</v>
      </c>
    </row>
    <row r="261" spans="6:7" ht="12.75">
      <c r="F261" t="s">
        <v>134</v>
      </c>
      <c r="G261" t="s">
        <v>79</v>
      </c>
    </row>
    <row r="262" ht="12.75">
      <c r="A262" t="s">
        <v>229</v>
      </c>
    </row>
    <row r="264" ht="12.75">
      <c r="A264" s="33" t="str">
        <f>A5</f>
        <v>BUDGET YEAR:  OCTOBER 1, ____ TO SEPTEMBER 30, ____</v>
      </c>
    </row>
    <row r="265" spans="4:8" ht="12.75">
      <c r="D265" t="s">
        <v>136</v>
      </c>
      <c r="E265" s="2"/>
      <c r="F265" s="29"/>
      <c r="G265" s="2"/>
      <c r="H265" s="2"/>
    </row>
    <row r="269" ht="12.75">
      <c r="D269" t="s">
        <v>140</v>
      </c>
    </row>
    <row r="270" spans="1:9" ht="12.75">
      <c r="A270" s="40"/>
      <c r="B270" s="11" t="s">
        <v>141</v>
      </c>
      <c r="C270" s="31" t="s">
        <v>142</v>
      </c>
      <c r="D270" s="11" t="s">
        <v>143</v>
      </c>
      <c r="E270" s="31" t="s">
        <v>144</v>
      </c>
      <c r="F270" s="11" t="s">
        <v>145</v>
      </c>
      <c r="G270" s="31" t="s">
        <v>146</v>
      </c>
      <c r="H270" s="11" t="s">
        <v>147</v>
      </c>
      <c r="I270" s="31" t="s">
        <v>148</v>
      </c>
    </row>
    <row r="271" spans="1:9" ht="12.75">
      <c r="A271" s="36" t="s">
        <v>230</v>
      </c>
      <c r="B271" s="39" t="s">
        <v>149</v>
      </c>
      <c r="C271" s="38"/>
      <c r="D271" s="39"/>
      <c r="E271" s="38"/>
      <c r="F271" s="39"/>
      <c r="G271" s="38"/>
      <c r="H271" s="39"/>
      <c r="I271" s="38" t="s">
        <v>150</v>
      </c>
    </row>
    <row r="272" spans="1:9" ht="12.75">
      <c r="A272" s="36"/>
      <c r="B272" s="39" t="s">
        <v>151</v>
      </c>
      <c r="C272" s="38" t="s">
        <v>152</v>
      </c>
      <c r="D272" s="39" t="s">
        <v>153</v>
      </c>
      <c r="E272" s="38" t="s">
        <v>154</v>
      </c>
      <c r="F272" s="39" t="s">
        <v>154</v>
      </c>
      <c r="G272" s="38" t="s">
        <v>155</v>
      </c>
      <c r="H272" s="39" t="s">
        <v>156</v>
      </c>
      <c r="I272" s="38" t="s">
        <v>157</v>
      </c>
    </row>
    <row r="273" spans="1:9" ht="12.75">
      <c r="A273" s="35" t="s">
        <v>158</v>
      </c>
      <c r="B273" s="16" t="s">
        <v>159</v>
      </c>
      <c r="C273" s="37" t="s">
        <v>231</v>
      </c>
      <c r="D273" s="16" t="s">
        <v>161</v>
      </c>
      <c r="E273" s="37" t="s">
        <v>162</v>
      </c>
      <c r="F273" s="16" t="s">
        <v>163</v>
      </c>
      <c r="G273" s="37"/>
      <c r="H273" s="16" t="s">
        <v>165</v>
      </c>
      <c r="I273" s="37" t="s">
        <v>166</v>
      </c>
    </row>
    <row r="274" spans="1:9" ht="12.75">
      <c r="A274" s="36"/>
      <c r="C274" s="36"/>
      <c r="E274" s="36"/>
      <c r="G274" s="36"/>
      <c r="I274" s="36"/>
    </row>
    <row r="275" spans="1:9" ht="12.75">
      <c r="A275" s="36"/>
      <c r="B275" s="6"/>
      <c r="C275" s="42"/>
      <c r="D275" s="6"/>
      <c r="E275" s="42"/>
      <c r="F275" s="6"/>
      <c r="G275" s="42"/>
      <c r="H275" s="6"/>
      <c r="I275" s="42">
        <f>SUM(B275:H275)</f>
        <v>0</v>
      </c>
    </row>
    <row r="276" spans="1:9" ht="12.75">
      <c r="A276" s="36"/>
      <c r="B276" s="6"/>
      <c r="C276" s="42"/>
      <c r="D276" s="6"/>
      <c r="E276" s="42"/>
      <c r="F276" s="6"/>
      <c r="G276" s="42"/>
      <c r="H276" s="6"/>
      <c r="I276" s="42">
        <f aca="true" t="shared" si="3" ref="I276:I282">SUM(B276:H276)</f>
        <v>0</v>
      </c>
    </row>
    <row r="277" spans="1:9" ht="12.75">
      <c r="A277" s="36"/>
      <c r="B277" s="6"/>
      <c r="C277" s="42"/>
      <c r="D277" s="6"/>
      <c r="E277" s="42"/>
      <c r="F277" s="6"/>
      <c r="G277" s="42"/>
      <c r="H277" s="6"/>
      <c r="I277" s="42">
        <f t="shared" si="3"/>
        <v>0</v>
      </c>
    </row>
    <row r="278" spans="1:9" ht="12.75">
      <c r="A278" s="36"/>
      <c r="B278" s="6"/>
      <c r="C278" s="42"/>
      <c r="D278" s="6"/>
      <c r="E278" s="42"/>
      <c r="F278" s="6"/>
      <c r="G278" s="42"/>
      <c r="H278" s="6"/>
      <c r="I278" s="42">
        <f t="shared" si="3"/>
        <v>0</v>
      </c>
    </row>
    <row r="279" spans="1:9" ht="12.75">
      <c r="A279" s="36"/>
      <c r="B279" s="6"/>
      <c r="C279" s="42"/>
      <c r="D279" s="6"/>
      <c r="E279" s="42"/>
      <c r="F279" s="6"/>
      <c r="G279" s="42"/>
      <c r="H279" s="6"/>
      <c r="I279" s="42">
        <f t="shared" si="3"/>
        <v>0</v>
      </c>
    </row>
    <row r="280" spans="1:9" ht="12.75">
      <c r="A280" s="36"/>
      <c r="B280" s="6"/>
      <c r="C280" s="42"/>
      <c r="D280" s="6"/>
      <c r="E280" s="42"/>
      <c r="F280" s="6"/>
      <c r="G280" s="42"/>
      <c r="H280" s="6"/>
      <c r="I280" s="42">
        <f t="shared" si="3"/>
        <v>0</v>
      </c>
    </row>
    <row r="281" spans="1:9" ht="12.75">
      <c r="A281" s="36"/>
      <c r="B281" s="6"/>
      <c r="C281" s="42"/>
      <c r="D281" s="6"/>
      <c r="E281" s="42"/>
      <c r="F281" s="6"/>
      <c r="G281" s="42"/>
      <c r="H281" s="6"/>
      <c r="I281" s="42"/>
    </row>
    <row r="282" spans="1:9" ht="12.75">
      <c r="A282" s="36" t="s">
        <v>240</v>
      </c>
      <c r="B282" s="6"/>
      <c r="C282" s="42"/>
      <c r="D282" s="6"/>
      <c r="E282" s="42"/>
      <c r="F282" s="6"/>
      <c r="G282" s="42"/>
      <c r="H282" s="6"/>
      <c r="I282" s="42">
        <f t="shared" si="3"/>
        <v>0</v>
      </c>
    </row>
    <row r="283" spans="1:9" ht="12.75">
      <c r="A283" s="36"/>
      <c r="B283" s="6"/>
      <c r="C283" s="42"/>
      <c r="D283" s="6"/>
      <c r="E283" s="42"/>
      <c r="F283" s="6"/>
      <c r="G283" s="42"/>
      <c r="H283" s="6"/>
      <c r="I283" s="42"/>
    </row>
    <row r="284" spans="1:9" ht="12.75">
      <c r="A284" s="36"/>
      <c r="B284" s="6"/>
      <c r="C284" s="42"/>
      <c r="D284" s="6"/>
      <c r="E284" s="42"/>
      <c r="F284" s="6"/>
      <c r="G284" s="42"/>
      <c r="H284" s="6"/>
      <c r="I284" s="42"/>
    </row>
    <row r="285" spans="1:9" ht="12.75">
      <c r="A285" s="36"/>
      <c r="B285" s="6"/>
      <c r="C285" s="42"/>
      <c r="D285" s="6"/>
      <c r="E285" s="42"/>
      <c r="F285" s="6"/>
      <c r="G285" s="42"/>
      <c r="H285" s="6"/>
      <c r="I285" s="42"/>
    </row>
    <row r="286" spans="1:9" ht="12.75">
      <c r="A286" s="36"/>
      <c r="B286" s="6"/>
      <c r="C286" s="42"/>
      <c r="D286" s="6"/>
      <c r="E286" s="42"/>
      <c r="F286" s="6"/>
      <c r="G286" s="42"/>
      <c r="H286" s="6"/>
      <c r="I286" s="42"/>
    </row>
    <row r="287" spans="1:9" ht="12.75">
      <c r="A287" s="36"/>
      <c r="B287" s="6"/>
      <c r="C287" s="42"/>
      <c r="D287" s="6"/>
      <c r="E287" s="42"/>
      <c r="F287" s="6"/>
      <c r="G287" s="42"/>
      <c r="H287" s="6"/>
      <c r="I287" s="42"/>
    </row>
    <row r="288" spans="1:9" ht="12.75">
      <c r="A288" s="36"/>
      <c r="B288" s="6"/>
      <c r="C288" s="42"/>
      <c r="D288" s="6"/>
      <c r="E288" s="42"/>
      <c r="F288" s="6"/>
      <c r="G288" s="42"/>
      <c r="H288" s="6"/>
      <c r="I288" s="42"/>
    </row>
    <row r="289" spans="1:9" ht="12.75">
      <c r="A289" s="51" t="s">
        <v>221</v>
      </c>
      <c r="B289" s="64">
        <f>SUM(B274:B288)</f>
        <v>0</v>
      </c>
      <c r="C289" s="64">
        <f>SUM(C274:C288)</f>
        <v>0</v>
      </c>
      <c r="D289" s="64">
        <f>SUM(D274:D288)</f>
        <v>0</v>
      </c>
      <c r="E289" s="64">
        <f>SUM(E274:E288)</f>
        <v>0</v>
      </c>
      <c r="F289" s="52"/>
      <c r="G289" s="52"/>
      <c r="H289" s="7"/>
      <c r="I289" s="64">
        <f>SUM(I274:I288)</f>
        <v>0</v>
      </c>
    </row>
    <row r="292" spans="1:7" ht="12.75">
      <c r="A292" s="33" t="s">
        <v>228</v>
      </c>
      <c r="F292" t="s">
        <v>132</v>
      </c>
      <c r="G292" s="44">
        <f>G1</f>
        <v>0</v>
      </c>
    </row>
    <row r="293" spans="6:7" ht="12.75">
      <c r="F293" t="s">
        <v>134</v>
      </c>
      <c r="G293" t="s">
        <v>79</v>
      </c>
    </row>
    <row r="294" spans="1:4" ht="12.75">
      <c r="A294" s="33" t="s">
        <v>229</v>
      </c>
      <c r="D294" t="s">
        <v>136</v>
      </c>
    </row>
    <row r="296" ht="12.75">
      <c r="A296" s="33" t="str">
        <f>A5</f>
        <v>BUDGET YEAR:  OCTOBER 1, ____ TO SEPTEMBER 30, ____</v>
      </c>
    </row>
    <row r="299" ht="12.75">
      <c r="D299" t="s">
        <v>140</v>
      </c>
    </row>
    <row r="300" spans="1:9" ht="12.75">
      <c r="A300" s="40"/>
      <c r="B300" s="11" t="s">
        <v>141</v>
      </c>
      <c r="C300" s="31" t="s">
        <v>142</v>
      </c>
      <c r="D300" s="11" t="s">
        <v>143</v>
      </c>
      <c r="E300" s="31" t="s">
        <v>144</v>
      </c>
      <c r="F300" s="11" t="s">
        <v>145</v>
      </c>
      <c r="G300" s="31" t="s">
        <v>146</v>
      </c>
      <c r="H300" s="11" t="s">
        <v>147</v>
      </c>
      <c r="I300" s="31" t="s">
        <v>148</v>
      </c>
    </row>
    <row r="301" spans="1:9" ht="12.75">
      <c r="A301" s="36" t="s">
        <v>232</v>
      </c>
      <c r="B301" s="39" t="s">
        <v>149</v>
      </c>
      <c r="C301" s="38"/>
      <c r="D301" s="39"/>
      <c r="E301" s="38"/>
      <c r="F301" s="39"/>
      <c r="G301" s="38"/>
      <c r="H301" s="39"/>
      <c r="I301" s="38" t="s">
        <v>150</v>
      </c>
    </row>
    <row r="302" spans="1:9" ht="12.75">
      <c r="A302" s="36"/>
      <c r="B302" s="39" t="s">
        <v>151</v>
      </c>
      <c r="C302" s="38" t="s">
        <v>152</v>
      </c>
      <c r="D302" s="39" t="s">
        <v>153</v>
      </c>
      <c r="E302" s="38" t="s">
        <v>154</v>
      </c>
      <c r="F302" s="39" t="s">
        <v>154</v>
      </c>
      <c r="G302" s="38" t="s">
        <v>155</v>
      </c>
      <c r="H302" s="39" t="s">
        <v>156</v>
      </c>
      <c r="I302" s="38" t="s">
        <v>157</v>
      </c>
    </row>
    <row r="303" spans="1:9" ht="12.75">
      <c r="A303" s="35" t="s">
        <v>158</v>
      </c>
      <c r="B303" s="16" t="s">
        <v>159</v>
      </c>
      <c r="C303" s="37" t="s">
        <v>184</v>
      </c>
      <c r="D303" s="16" t="s">
        <v>185</v>
      </c>
      <c r="E303" s="37" t="s">
        <v>162</v>
      </c>
      <c r="F303" s="16" t="s">
        <v>163</v>
      </c>
      <c r="G303" s="37"/>
      <c r="H303" s="16" t="s">
        <v>165</v>
      </c>
      <c r="I303" s="37" t="s">
        <v>233</v>
      </c>
    </row>
    <row r="304" spans="1:9" ht="12.75">
      <c r="A304" s="36"/>
      <c r="C304" s="36"/>
      <c r="E304" s="36"/>
      <c r="G304" s="36"/>
      <c r="I304" s="36"/>
    </row>
    <row r="305" spans="1:9" ht="12.75">
      <c r="A305" s="36" t="s">
        <v>234</v>
      </c>
      <c r="B305" s="6"/>
      <c r="C305" s="42"/>
      <c r="D305" s="6"/>
      <c r="E305" s="42"/>
      <c r="F305" s="6"/>
      <c r="G305" s="42"/>
      <c r="H305" s="6"/>
      <c r="I305" s="42">
        <f>SUM(B305:H305)</f>
        <v>0</v>
      </c>
    </row>
    <row r="306" spans="1:9" ht="12.75">
      <c r="A306" s="36"/>
      <c r="B306" s="6"/>
      <c r="C306" s="42"/>
      <c r="D306" s="6"/>
      <c r="E306" s="42"/>
      <c r="F306" s="6"/>
      <c r="G306" s="42"/>
      <c r="H306" s="6"/>
      <c r="I306" s="42"/>
    </row>
    <row r="307" spans="1:9" ht="12.75">
      <c r="A307" s="36"/>
      <c r="B307" s="6"/>
      <c r="C307" s="42"/>
      <c r="D307" s="6"/>
      <c r="E307" s="42"/>
      <c r="F307" s="6"/>
      <c r="G307" s="42"/>
      <c r="H307" s="6"/>
      <c r="I307" s="42"/>
    </row>
    <row r="308" spans="1:9" ht="12.75">
      <c r="A308" s="36"/>
      <c r="B308" s="6"/>
      <c r="C308" s="42"/>
      <c r="D308" s="6"/>
      <c r="E308" s="42"/>
      <c r="F308" s="6"/>
      <c r="G308" s="42"/>
      <c r="H308" s="6"/>
      <c r="I308" s="42"/>
    </row>
    <row r="309" spans="1:9" ht="12.75">
      <c r="A309" s="36"/>
      <c r="B309" s="6"/>
      <c r="C309" s="42"/>
      <c r="D309" s="6"/>
      <c r="E309" s="42"/>
      <c r="F309" s="6"/>
      <c r="G309" s="42"/>
      <c r="H309" s="6"/>
      <c r="I309" s="42"/>
    </row>
    <row r="310" spans="1:9" ht="12.75">
      <c r="A310" s="36"/>
      <c r="B310" s="6"/>
      <c r="C310" s="42"/>
      <c r="D310" s="6"/>
      <c r="E310" s="42"/>
      <c r="F310" s="6"/>
      <c r="G310" s="42"/>
      <c r="H310" s="6"/>
      <c r="I310" s="42"/>
    </row>
    <row r="311" spans="1:9" ht="12.75">
      <c r="A311" s="36"/>
      <c r="B311" s="6"/>
      <c r="C311" s="42"/>
      <c r="D311" s="6"/>
      <c r="E311" s="42"/>
      <c r="F311" s="6"/>
      <c r="G311" s="42"/>
      <c r="H311" s="6"/>
      <c r="I311" s="42"/>
    </row>
    <row r="312" spans="1:9" ht="12.75">
      <c r="A312" s="36"/>
      <c r="B312" s="6"/>
      <c r="C312" s="42"/>
      <c r="D312" s="6"/>
      <c r="E312" s="42"/>
      <c r="F312" s="6"/>
      <c r="G312" s="42"/>
      <c r="H312" s="6"/>
      <c r="I312" s="42"/>
    </row>
    <row r="313" spans="1:9" ht="12.75">
      <c r="A313" s="36"/>
      <c r="B313" s="6"/>
      <c r="C313" s="42"/>
      <c r="D313" s="6"/>
      <c r="E313" s="42"/>
      <c r="F313" s="6"/>
      <c r="G313" s="42"/>
      <c r="H313" s="6"/>
      <c r="I313" s="42"/>
    </row>
    <row r="314" spans="1:9" ht="12.75">
      <c r="A314" s="36"/>
      <c r="B314" s="6"/>
      <c r="C314" s="42"/>
      <c r="D314" s="6"/>
      <c r="E314" s="42"/>
      <c r="F314" s="6"/>
      <c r="G314" s="42"/>
      <c r="H314" s="6"/>
      <c r="I314" s="42"/>
    </row>
    <row r="315" spans="1:9" ht="12.75">
      <c r="A315" s="36"/>
      <c r="B315" s="6"/>
      <c r="C315" s="42"/>
      <c r="D315" s="6"/>
      <c r="E315" s="42"/>
      <c r="F315" s="6"/>
      <c r="G315" s="42"/>
      <c r="H315" s="6"/>
      <c r="I315" s="42"/>
    </row>
    <row r="316" spans="1:9" ht="12.75">
      <c r="A316" s="36"/>
      <c r="B316" s="6"/>
      <c r="C316" s="42"/>
      <c r="D316" s="6"/>
      <c r="E316" s="42"/>
      <c r="F316" s="6"/>
      <c r="G316" s="42"/>
      <c r="H316" s="6"/>
      <c r="I316" s="42"/>
    </row>
    <row r="317" spans="1:9" ht="12.75">
      <c r="A317" s="36"/>
      <c r="B317" s="6"/>
      <c r="C317" s="42"/>
      <c r="D317" s="6"/>
      <c r="E317" s="42"/>
      <c r="F317" s="6"/>
      <c r="G317" s="42"/>
      <c r="H317" s="6"/>
      <c r="I317" s="42"/>
    </row>
    <row r="318" spans="1:9" ht="12.75">
      <c r="A318" s="36"/>
      <c r="B318" s="6"/>
      <c r="C318" s="42"/>
      <c r="D318" s="6"/>
      <c r="E318" s="42"/>
      <c r="F318" s="6"/>
      <c r="G318" s="42"/>
      <c r="H318" s="6"/>
      <c r="I318" s="42"/>
    </row>
    <row r="319" spans="1:9" ht="12.75">
      <c r="A319" s="56" t="s">
        <v>221</v>
      </c>
      <c r="B319" s="52"/>
      <c r="C319" s="64"/>
      <c r="D319" s="64"/>
      <c r="E319" s="64"/>
      <c r="F319" s="52"/>
      <c r="G319" s="52"/>
      <c r="H319" s="7"/>
      <c r="I319" s="64">
        <f>SUM(I304:I318)</f>
        <v>0</v>
      </c>
    </row>
    <row r="322" spans="1:7" ht="12.75">
      <c r="A322" s="33" t="s">
        <v>228</v>
      </c>
      <c r="F322" t="s">
        <v>132</v>
      </c>
      <c r="G322">
        <v>36579.407326388886</v>
      </c>
    </row>
    <row r="323" spans="6:7" ht="12.75">
      <c r="F323" t="s">
        <v>134</v>
      </c>
      <c r="G323" t="s">
        <v>79</v>
      </c>
    </row>
    <row r="324" spans="1:4" ht="12.75">
      <c r="A324" s="33" t="s">
        <v>229</v>
      </c>
      <c r="D324" t="s">
        <v>136</v>
      </c>
    </row>
    <row r="326" ht="12.75">
      <c r="A326" s="33" t="s">
        <v>138</v>
      </c>
    </row>
    <row r="329" ht="12.75">
      <c r="D329" t="s">
        <v>140</v>
      </c>
    </row>
    <row r="330" spans="1:9" ht="12.75">
      <c r="A330" s="40"/>
      <c r="B330" s="11" t="s">
        <v>141</v>
      </c>
      <c r="C330" s="31" t="s">
        <v>142</v>
      </c>
      <c r="D330" s="11" t="s">
        <v>143</v>
      </c>
      <c r="E330" s="31" t="s">
        <v>144</v>
      </c>
      <c r="F330" s="11" t="s">
        <v>145</v>
      </c>
      <c r="G330" s="31" t="s">
        <v>146</v>
      </c>
      <c r="H330" s="11" t="s">
        <v>147</v>
      </c>
      <c r="I330" s="31" t="s">
        <v>148</v>
      </c>
    </row>
    <row r="331" spans="1:9" ht="12.75">
      <c r="A331" s="36" t="s">
        <v>235</v>
      </c>
      <c r="B331" s="39" t="s">
        <v>149</v>
      </c>
      <c r="C331" s="38"/>
      <c r="D331" s="39"/>
      <c r="E331" s="38"/>
      <c r="F331" s="39"/>
      <c r="G331" s="38"/>
      <c r="H331" s="39"/>
      <c r="I331" s="38" t="s">
        <v>150</v>
      </c>
    </row>
    <row r="332" spans="1:9" ht="12.75">
      <c r="A332" s="36"/>
      <c r="B332" s="39" t="s">
        <v>151</v>
      </c>
      <c r="C332" s="38" t="s">
        <v>152</v>
      </c>
      <c r="D332" s="39" t="s">
        <v>153</v>
      </c>
      <c r="E332" s="38" t="s">
        <v>154</v>
      </c>
      <c r="F332" s="39" t="s">
        <v>154</v>
      </c>
      <c r="G332" s="38" t="s">
        <v>155</v>
      </c>
      <c r="H332" s="39" t="s">
        <v>156</v>
      </c>
      <c r="I332" s="38" t="s">
        <v>157</v>
      </c>
    </row>
    <row r="333" spans="1:9" ht="12.75">
      <c r="A333" s="35" t="s">
        <v>158</v>
      </c>
      <c r="B333" s="16" t="s">
        <v>159</v>
      </c>
      <c r="C333" s="37" t="s">
        <v>184</v>
      </c>
      <c r="D333" s="16" t="s">
        <v>185</v>
      </c>
      <c r="E333" s="37" t="s">
        <v>162</v>
      </c>
      <c r="F333" s="16" t="s">
        <v>163</v>
      </c>
      <c r="G333" s="37"/>
      <c r="H333" s="16" t="s">
        <v>165</v>
      </c>
      <c r="I333" s="37" t="s">
        <v>166</v>
      </c>
    </row>
    <row r="334" spans="1:9" ht="12.75">
      <c r="A334" s="36"/>
      <c r="C334" s="36"/>
      <c r="E334" s="36"/>
      <c r="G334" s="36"/>
      <c r="I334" s="36"/>
    </row>
    <row r="335" spans="1:9" ht="12.75">
      <c r="A335" s="36"/>
      <c r="B335" s="6"/>
      <c r="C335" s="42"/>
      <c r="D335" s="6"/>
      <c r="E335" s="42"/>
      <c r="F335" s="6"/>
      <c r="G335" s="42"/>
      <c r="H335" s="6"/>
      <c r="I335" s="42"/>
    </row>
    <row r="336" spans="1:9" ht="12.75">
      <c r="A336" s="36"/>
      <c r="B336" s="6"/>
      <c r="C336" s="42"/>
      <c r="D336" s="6"/>
      <c r="E336" s="42"/>
      <c r="F336" s="6"/>
      <c r="G336" s="42"/>
      <c r="H336" s="6"/>
      <c r="I336" s="42">
        <f>SUM(B336:H336)</f>
        <v>0</v>
      </c>
    </row>
    <row r="337" spans="1:9" ht="12.75">
      <c r="A337" s="36"/>
      <c r="B337" s="6"/>
      <c r="C337" s="42"/>
      <c r="D337" s="6"/>
      <c r="E337" s="42"/>
      <c r="F337" s="6"/>
      <c r="G337" s="42"/>
      <c r="H337" s="6"/>
      <c r="I337" s="42"/>
    </row>
    <row r="338" spans="1:9" ht="12.75">
      <c r="A338" s="36"/>
      <c r="B338" s="6"/>
      <c r="C338" s="42"/>
      <c r="D338" s="6"/>
      <c r="E338" s="42"/>
      <c r="F338" s="6"/>
      <c r="G338" s="42"/>
      <c r="H338" s="6"/>
      <c r="I338" s="42"/>
    </row>
    <row r="339" spans="1:9" ht="12.75">
      <c r="A339" s="36"/>
      <c r="B339" s="6"/>
      <c r="C339" s="42"/>
      <c r="D339" s="6"/>
      <c r="E339" s="42"/>
      <c r="F339" s="6"/>
      <c r="G339" s="42"/>
      <c r="H339" s="6"/>
      <c r="I339" s="42"/>
    </row>
    <row r="340" spans="1:9" ht="12.75">
      <c r="A340" s="36"/>
      <c r="B340" s="6"/>
      <c r="C340" s="42"/>
      <c r="D340" s="6"/>
      <c r="E340" s="42"/>
      <c r="F340" s="6"/>
      <c r="G340" s="42"/>
      <c r="H340" s="6"/>
      <c r="I340" s="42"/>
    </row>
    <row r="341" spans="1:9" ht="12.75">
      <c r="A341" s="36"/>
      <c r="B341" s="6"/>
      <c r="C341" s="42"/>
      <c r="D341" s="6"/>
      <c r="E341" s="42"/>
      <c r="F341" s="6"/>
      <c r="G341" s="42"/>
      <c r="H341" s="6"/>
      <c r="I341" s="42"/>
    </row>
    <row r="342" spans="1:9" ht="12.75">
      <c r="A342" s="36"/>
      <c r="B342" s="6"/>
      <c r="C342" s="42"/>
      <c r="D342" s="6"/>
      <c r="E342" s="42"/>
      <c r="F342" s="6"/>
      <c r="G342" s="42"/>
      <c r="H342" s="6"/>
      <c r="I342" s="42"/>
    </row>
    <row r="343" spans="1:9" ht="12.75">
      <c r="A343" s="36"/>
      <c r="B343" s="6"/>
      <c r="C343" s="42"/>
      <c r="D343" s="6"/>
      <c r="E343" s="42"/>
      <c r="F343" s="6"/>
      <c r="G343" s="42"/>
      <c r="H343" s="6"/>
      <c r="I343" s="42"/>
    </row>
    <row r="344" spans="1:9" ht="12.75">
      <c r="A344" s="36"/>
      <c r="B344" s="6"/>
      <c r="C344" s="42"/>
      <c r="D344" s="6"/>
      <c r="E344" s="42"/>
      <c r="F344" s="6"/>
      <c r="G344" s="42"/>
      <c r="H344" s="6"/>
      <c r="I344" s="42"/>
    </row>
    <row r="345" spans="1:9" ht="12.75">
      <c r="A345" s="36"/>
      <c r="B345" s="6"/>
      <c r="C345" s="42"/>
      <c r="D345" s="6"/>
      <c r="E345" s="42"/>
      <c r="F345" s="6"/>
      <c r="G345" s="42"/>
      <c r="H345" s="6"/>
      <c r="I345" s="42"/>
    </row>
    <row r="346" spans="1:9" ht="12.75">
      <c r="A346" s="36"/>
      <c r="B346" s="6"/>
      <c r="C346" s="42"/>
      <c r="D346" s="6"/>
      <c r="E346" s="42"/>
      <c r="F346" s="6"/>
      <c r="G346" s="42"/>
      <c r="H346" s="6"/>
      <c r="I346" s="42"/>
    </row>
    <row r="347" spans="1:9" ht="12.75">
      <c r="A347" s="36"/>
      <c r="B347" s="6"/>
      <c r="C347" s="42"/>
      <c r="D347" s="6"/>
      <c r="E347" s="42"/>
      <c r="F347" s="6"/>
      <c r="G347" s="42"/>
      <c r="H347" s="6"/>
      <c r="I347" s="42"/>
    </row>
    <row r="348" spans="1:9" ht="12.75">
      <c r="A348" s="36"/>
      <c r="B348" s="6"/>
      <c r="C348" s="42"/>
      <c r="D348" s="6"/>
      <c r="E348" s="42"/>
      <c r="F348" s="6"/>
      <c r="G348" s="42"/>
      <c r="H348" s="6"/>
      <c r="I348" s="42"/>
    </row>
    <row r="349" spans="1:9" ht="12.75">
      <c r="A349" s="51" t="s">
        <v>221</v>
      </c>
      <c r="B349" s="52"/>
      <c r="C349" s="64"/>
      <c r="D349" s="52"/>
      <c r="E349" s="52"/>
      <c r="F349" s="52"/>
      <c r="G349" s="52"/>
      <c r="H349" s="7"/>
      <c r="I349" s="52">
        <f>SUM(I334:I348)</f>
        <v>0</v>
      </c>
    </row>
    <row r="352" spans="1:7" ht="12.75">
      <c r="A352" s="33" t="s">
        <v>228</v>
      </c>
      <c r="F352" t="s">
        <v>132</v>
      </c>
      <c r="G352" s="44">
        <f>G1</f>
        <v>0</v>
      </c>
    </row>
    <row r="353" spans="6:7" ht="12.75">
      <c r="F353" t="s">
        <v>134</v>
      </c>
      <c r="G353" t="s">
        <v>79</v>
      </c>
    </row>
    <row r="354" spans="1:4" ht="12.75">
      <c r="A354" s="33" t="s">
        <v>229</v>
      </c>
      <c r="D354" t="s">
        <v>136</v>
      </c>
    </row>
    <row r="356" ht="12.75">
      <c r="A356" s="33" t="str">
        <f>A5</f>
        <v>BUDGET YEAR:  OCTOBER 1, ____ TO SEPTEMBER 30, ____</v>
      </c>
    </row>
    <row r="359" ht="12.75">
      <c r="D359" t="s">
        <v>140</v>
      </c>
    </row>
    <row r="360" spans="1:9" ht="12.75">
      <c r="A360" s="40"/>
      <c r="B360" s="11" t="s">
        <v>141</v>
      </c>
      <c r="C360" s="31" t="s">
        <v>142</v>
      </c>
      <c r="D360" s="11" t="s">
        <v>143</v>
      </c>
      <c r="E360" s="31" t="s">
        <v>144</v>
      </c>
      <c r="F360" s="11" t="s">
        <v>145</v>
      </c>
      <c r="G360" s="31" t="s">
        <v>146</v>
      </c>
      <c r="H360" s="11" t="s">
        <v>147</v>
      </c>
      <c r="I360" s="31" t="s">
        <v>148</v>
      </c>
    </row>
    <row r="361" spans="1:9" ht="12.75">
      <c r="A361" s="36" t="s">
        <v>236</v>
      </c>
      <c r="B361" s="39" t="s">
        <v>149</v>
      </c>
      <c r="C361" s="38"/>
      <c r="D361" s="39"/>
      <c r="E361" s="38"/>
      <c r="F361" s="39"/>
      <c r="G361" s="38"/>
      <c r="H361" s="39"/>
      <c r="I361" s="38" t="s">
        <v>150</v>
      </c>
    </row>
    <row r="362" spans="1:9" ht="12.75">
      <c r="A362" s="36"/>
      <c r="B362" s="39" t="s">
        <v>151</v>
      </c>
      <c r="C362" s="38" t="s">
        <v>152</v>
      </c>
      <c r="D362" s="39" t="s">
        <v>153</v>
      </c>
      <c r="E362" s="38" t="s">
        <v>154</v>
      </c>
      <c r="F362" s="39" t="s">
        <v>154</v>
      </c>
      <c r="G362" s="38" t="s">
        <v>155</v>
      </c>
      <c r="H362" s="39" t="s">
        <v>156</v>
      </c>
      <c r="I362" s="38" t="s">
        <v>157</v>
      </c>
    </row>
    <row r="363" spans="1:9" ht="12.75">
      <c r="A363" s="35" t="s">
        <v>158</v>
      </c>
      <c r="B363" s="16" t="s">
        <v>159</v>
      </c>
      <c r="C363" s="37" t="s">
        <v>184</v>
      </c>
      <c r="D363" s="16" t="s">
        <v>185</v>
      </c>
      <c r="E363" s="37" t="s">
        <v>162</v>
      </c>
      <c r="F363" s="16" t="s">
        <v>163</v>
      </c>
      <c r="G363" s="37"/>
      <c r="H363" s="16" t="s">
        <v>165</v>
      </c>
      <c r="I363" s="37" t="s">
        <v>166</v>
      </c>
    </row>
    <row r="364" spans="1:9" ht="12.75">
      <c r="A364" s="36"/>
      <c r="C364" s="36"/>
      <c r="E364" s="36"/>
      <c r="G364" s="36"/>
      <c r="I364" s="36"/>
    </row>
    <row r="365" spans="1:9" ht="12.75">
      <c r="A365" s="36"/>
      <c r="B365" s="6"/>
      <c r="C365" s="42"/>
      <c r="D365" s="6"/>
      <c r="E365" s="42"/>
      <c r="F365" s="6"/>
      <c r="G365" s="42"/>
      <c r="H365" s="6"/>
      <c r="I365" s="42"/>
    </row>
    <row r="366" spans="1:9" ht="12.75">
      <c r="A366" s="36"/>
      <c r="B366" s="6"/>
      <c r="C366" s="42"/>
      <c r="D366" s="6"/>
      <c r="E366" s="42"/>
      <c r="F366" s="6"/>
      <c r="G366" s="42"/>
      <c r="H366" s="6"/>
      <c r="I366" s="42">
        <f>SUM(B366:H366)</f>
        <v>0</v>
      </c>
    </row>
    <row r="367" spans="1:9" ht="12.75">
      <c r="A367" s="36"/>
      <c r="B367" s="6"/>
      <c r="C367" s="42"/>
      <c r="D367" s="6"/>
      <c r="E367" s="42"/>
      <c r="F367" s="6"/>
      <c r="G367" s="42"/>
      <c r="H367" s="6"/>
      <c r="I367" s="42">
        <f>SUM(B367:H367)</f>
        <v>0</v>
      </c>
    </row>
    <row r="368" spans="1:9" ht="12.75">
      <c r="A368" s="36"/>
      <c r="B368" s="6"/>
      <c r="C368" s="42"/>
      <c r="D368" s="6"/>
      <c r="E368" s="42"/>
      <c r="F368" s="6"/>
      <c r="G368" s="42"/>
      <c r="H368" s="6"/>
      <c r="I368" s="42">
        <f>SUM(B368:H368)</f>
        <v>0</v>
      </c>
    </row>
    <row r="369" spans="1:9" ht="12.75">
      <c r="A369" s="36"/>
      <c r="B369" s="6"/>
      <c r="C369" s="42"/>
      <c r="D369" s="6"/>
      <c r="E369" s="42"/>
      <c r="F369" s="6"/>
      <c r="G369" s="42"/>
      <c r="H369" s="6"/>
      <c r="I369" s="42"/>
    </row>
    <row r="370" spans="1:9" ht="12.75">
      <c r="A370" s="36"/>
      <c r="B370" s="6"/>
      <c r="C370" s="42"/>
      <c r="D370" s="6"/>
      <c r="E370" s="42"/>
      <c r="F370" s="6"/>
      <c r="G370" s="42"/>
      <c r="H370" s="6"/>
      <c r="I370" s="42"/>
    </row>
    <row r="371" spans="1:9" ht="12.75">
      <c r="A371" s="36"/>
      <c r="B371" s="6"/>
      <c r="C371" s="42"/>
      <c r="D371" s="6"/>
      <c r="E371" s="42"/>
      <c r="F371" s="6"/>
      <c r="G371" s="42"/>
      <c r="H371" s="6"/>
      <c r="I371" s="42"/>
    </row>
    <row r="372" spans="1:9" ht="12.75">
      <c r="A372" s="36"/>
      <c r="B372" s="6"/>
      <c r="C372" s="42"/>
      <c r="D372" s="6"/>
      <c r="E372" s="42"/>
      <c r="F372" s="6"/>
      <c r="G372" s="42"/>
      <c r="H372" s="6"/>
      <c r="I372" s="42"/>
    </row>
    <row r="373" spans="1:9" ht="12.75">
      <c r="A373" s="36"/>
      <c r="B373" s="6"/>
      <c r="C373" s="42"/>
      <c r="D373" s="6"/>
      <c r="E373" s="42"/>
      <c r="F373" s="6"/>
      <c r="G373" s="42"/>
      <c r="H373" s="6"/>
      <c r="I373" s="42"/>
    </row>
    <row r="374" spans="1:9" ht="12.75">
      <c r="A374" s="36"/>
      <c r="B374" s="6"/>
      <c r="C374" s="42"/>
      <c r="D374" s="6"/>
      <c r="E374" s="42"/>
      <c r="F374" s="6"/>
      <c r="G374" s="42"/>
      <c r="H374" s="6"/>
      <c r="I374" s="42"/>
    </row>
    <row r="375" spans="1:9" ht="12.75">
      <c r="A375" s="36"/>
      <c r="B375" s="6"/>
      <c r="C375" s="42"/>
      <c r="D375" s="6"/>
      <c r="E375" s="42"/>
      <c r="F375" s="6"/>
      <c r="G375" s="42"/>
      <c r="H375" s="6"/>
      <c r="I375" s="42"/>
    </row>
    <row r="376" spans="1:9" ht="12.75">
      <c r="A376" s="36"/>
      <c r="B376" s="6"/>
      <c r="C376" s="42"/>
      <c r="D376" s="6"/>
      <c r="E376" s="42"/>
      <c r="F376" s="6"/>
      <c r="G376" s="42"/>
      <c r="H376" s="6"/>
      <c r="I376" s="42"/>
    </row>
    <row r="377" spans="1:9" ht="12.75">
      <c r="A377" s="36"/>
      <c r="B377" s="6"/>
      <c r="C377" s="42"/>
      <c r="D377" s="6"/>
      <c r="E377" s="42"/>
      <c r="F377" s="6"/>
      <c r="G377" s="42"/>
      <c r="H377" s="6"/>
      <c r="I377" s="42"/>
    </row>
    <row r="378" spans="1:9" ht="12.75">
      <c r="A378" s="36"/>
      <c r="B378" s="6"/>
      <c r="C378" s="42"/>
      <c r="D378" s="6"/>
      <c r="E378" s="42"/>
      <c r="F378" s="6"/>
      <c r="G378" s="42"/>
      <c r="H378" s="6"/>
      <c r="I378" s="42"/>
    </row>
    <row r="379" spans="1:9" ht="12.75">
      <c r="A379" s="51" t="s">
        <v>221</v>
      </c>
      <c r="B379" s="52"/>
      <c r="C379" s="52"/>
      <c r="D379" s="52"/>
      <c r="E379" s="52"/>
      <c r="F379" s="52"/>
      <c r="G379" s="52"/>
      <c r="H379" s="7"/>
      <c r="I379" s="52">
        <f>SUM(I364:I378)</f>
        <v>0</v>
      </c>
    </row>
    <row r="382" spans="1:7" ht="12.75">
      <c r="A382" s="33" t="s">
        <v>228</v>
      </c>
      <c r="F382" t="s">
        <v>132</v>
      </c>
      <c r="G382" s="44">
        <f>G1</f>
        <v>0</v>
      </c>
    </row>
    <row r="383" spans="6:7" ht="12.75">
      <c r="F383" t="s">
        <v>134</v>
      </c>
      <c r="G383" t="s">
        <v>79</v>
      </c>
    </row>
    <row r="384" spans="1:4" ht="12.75">
      <c r="A384" s="33" t="s">
        <v>229</v>
      </c>
      <c r="D384" t="s">
        <v>136</v>
      </c>
    </row>
    <row r="386" ht="12.75">
      <c r="A386" s="33" t="str">
        <f>A5</f>
        <v>BUDGET YEAR:  OCTOBER 1, ____ TO SEPTEMBER 30, ____</v>
      </c>
    </row>
    <row r="389" ht="12.75">
      <c r="D389" t="s">
        <v>140</v>
      </c>
    </row>
    <row r="390" spans="1:9" ht="12.75">
      <c r="A390" s="40"/>
      <c r="B390" s="11" t="s">
        <v>141</v>
      </c>
      <c r="C390" s="31" t="s">
        <v>142</v>
      </c>
      <c r="D390" s="11" t="s">
        <v>143</v>
      </c>
      <c r="E390" s="31" t="s">
        <v>144</v>
      </c>
      <c r="F390" s="11" t="s">
        <v>145</v>
      </c>
      <c r="G390" s="31" t="s">
        <v>146</v>
      </c>
      <c r="H390" s="11" t="s">
        <v>147</v>
      </c>
      <c r="I390" s="31" t="s">
        <v>148</v>
      </c>
    </row>
    <row r="391" spans="1:9" ht="12.75">
      <c r="A391" s="36" t="s">
        <v>237</v>
      </c>
      <c r="B391" s="39" t="s">
        <v>149</v>
      </c>
      <c r="C391" s="38"/>
      <c r="D391" s="39"/>
      <c r="E391" s="38"/>
      <c r="F391" s="39"/>
      <c r="G391" s="38"/>
      <c r="H391" s="39"/>
      <c r="I391" s="38" t="s">
        <v>150</v>
      </c>
    </row>
    <row r="392" spans="1:9" ht="12.75">
      <c r="A392" s="36"/>
      <c r="B392" s="39" t="s">
        <v>151</v>
      </c>
      <c r="C392" s="38" t="s">
        <v>152</v>
      </c>
      <c r="D392" s="39" t="s">
        <v>153</v>
      </c>
      <c r="E392" s="38" t="s">
        <v>154</v>
      </c>
      <c r="F392" s="39" t="s">
        <v>154</v>
      </c>
      <c r="G392" s="38" t="s">
        <v>155</v>
      </c>
      <c r="H392" s="39" t="s">
        <v>156</v>
      </c>
      <c r="I392" s="38" t="s">
        <v>157</v>
      </c>
    </row>
    <row r="393" spans="1:9" ht="12.75">
      <c r="A393" s="35" t="s">
        <v>158</v>
      </c>
      <c r="B393" s="16" t="s">
        <v>159</v>
      </c>
      <c r="C393" s="37" t="s">
        <v>184</v>
      </c>
      <c r="D393" s="16" t="s">
        <v>185</v>
      </c>
      <c r="E393" s="37" t="s">
        <v>162</v>
      </c>
      <c r="F393" s="16" t="s">
        <v>163</v>
      </c>
      <c r="G393" s="37"/>
      <c r="H393" s="16" t="s">
        <v>165</v>
      </c>
      <c r="I393" s="37" t="s">
        <v>166</v>
      </c>
    </row>
    <row r="394" spans="1:9" ht="12.75">
      <c r="A394" s="36"/>
      <c r="C394" s="36"/>
      <c r="E394" s="36"/>
      <c r="G394" s="36"/>
      <c r="I394" s="36"/>
    </row>
    <row r="395" spans="1:9" ht="12.75">
      <c r="A395" s="36"/>
      <c r="B395" s="6"/>
      <c r="C395" s="42"/>
      <c r="D395" s="6"/>
      <c r="E395" s="42"/>
      <c r="F395" s="6"/>
      <c r="G395" s="42"/>
      <c r="H395" s="6"/>
      <c r="I395" s="42"/>
    </row>
    <row r="396" spans="1:9" ht="12.75">
      <c r="A396" s="36"/>
      <c r="B396" s="6"/>
      <c r="C396" s="42"/>
      <c r="D396" s="6"/>
      <c r="E396" s="42"/>
      <c r="F396" s="6"/>
      <c r="G396" s="42"/>
      <c r="H396" s="6"/>
      <c r="I396" s="42">
        <f>SUM(B396:H396)</f>
        <v>0</v>
      </c>
    </row>
    <row r="397" spans="1:9" ht="12.75">
      <c r="A397" s="36"/>
      <c r="B397" s="6"/>
      <c r="C397" s="42"/>
      <c r="D397" s="6"/>
      <c r="E397" s="42"/>
      <c r="F397" s="6"/>
      <c r="G397" s="42"/>
      <c r="H397" s="6"/>
      <c r="I397" s="42"/>
    </row>
    <row r="398" spans="1:9" ht="12.75">
      <c r="A398" s="36"/>
      <c r="B398" s="6"/>
      <c r="C398" s="42"/>
      <c r="D398" s="6"/>
      <c r="E398" s="42"/>
      <c r="F398" s="6"/>
      <c r="G398" s="42"/>
      <c r="H398" s="6"/>
      <c r="I398" s="42"/>
    </row>
    <row r="399" spans="1:9" ht="12.75">
      <c r="A399" s="36"/>
      <c r="B399" s="6"/>
      <c r="C399" s="42"/>
      <c r="D399" s="6"/>
      <c r="E399" s="42"/>
      <c r="F399" s="6"/>
      <c r="G399" s="42"/>
      <c r="H399" s="6"/>
      <c r="I399" s="42"/>
    </row>
    <row r="400" spans="1:9" ht="12.75">
      <c r="A400" s="36"/>
      <c r="B400" s="6"/>
      <c r="C400" s="42"/>
      <c r="D400" s="6"/>
      <c r="E400" s="42"/>
      <c r="F400" s="6"/>
      <c r="G400" s="42"/>
      <c r="H400" s="6"/>
      <c r="I400" s="42"/>
    </row>
    <row r="401" spans="1:9" ht="12.75">
      <c r="A401" s="36"/>
      <c r="B401" s="6"/>
      <c r="C401" s="42"/>
      <c r="D401" s="6"/>
      <c r="E401" s="42"/>
      <c r="F401" s="6"/>
      <c r="G401" s="42"/>
      <c r="H401" s="6"/>
      <c r="I401" s="42"/>
    </row>
    <row r="402" spans="1:9" ht="12.75">
      <c r="A402" s="36"/>
      <c r="B402" s="6"/>
      <c r="C402" s="42"/>
      <c r="D402" s="6"/>
      <c r="E402" s="42"/>
      <c r="F402" s="6"/>
      <c r="G402" s="42"/>
      <c r="H402" s="6"/>
      <c r="I402" s="42"/>
    </row>
    <row r="403" spans="1:9" ht="12.75">
      <c r="A403" s="36"/>
      <c r="B403" s="6"/>
      <c r="C403" s="42"/>
      <c r="D403" s="6"/>
      <c r="E403" s="42"/>
      <c r="F403" s="6"/>
      <c r="G403" s="42"/>
      <c r="H403" s="6"/>
      <c r="I403" s="42"/>
    </row>
    <row r="404" spans="1:9" ht="12.75">
      <c r="A404" s="36"/>
      <c r="B404" s="6"/>
      <c r="C404" s="42"/>
      <c r="D404" s="6"/>
      <c r="E404" s="42"/>
      <c r="F404" s="6"/>
      <c r="G404" s="42"/>
      <c r="H404" s="6"/>
      <c r="I404" s="42"/>
    </row>
    <row r="405" spans="1:9" ht="12.75">
      <c r="A405" s="36"/>
      <c r="B405" s="6"/>
      <c r="C405" s="42"/>
      <c r="D405" s="6"/>
      <c r="E405" s="42"/>
      <c r="F405" s="6"/>
      <c r="G405" s="42"/>
      <c r="H405" s="6"/>
      <c r="I405" s="42"/>
    </row>
    <row r="406" spans="1:9" ht="12.75">
      <c r="A406" s="36"/>
      <c r="B406" s="6"/>
      <c r="C406" s="42"/>
      <c r="D406" s="6"/>
      <c r="E406" s="42"/>
      <c r="F406" s="6"/>
      <c r="G406" s="42"/>
      <c r="H406" s="6"/>
      <c r="I406" s="42"/>
    </row>
    <row r="407" spans="1:9" ht="12.75">
      <c r="A407" s="36"/>
      <c r="B407" s="6"/>
      <c r="C407" s="42"/>
      <c r="D407" s="6"/>
      <c r="E407" s="42"/>
      <c r="F407" s="6"/>
      <c r="G407" s="42"/>
      <c r="H407" s="6"/>
      <c r="I407" s="42"/>
    </row>
    <row r="408" spans="1:9" ht="12.75">
      <c r="A408" s="36"/>
      <c r="B408" s="6"/>
      <c r="C408" s="42"/>
      <c r="D408" s="6"/>
      <c r="E408" s="42"/>
      <c r="F408" s="6"/>
      <c r="G408" s="42"/>
      <c r="H408" s="6"/>
      <c r="I408" s="42"/>
    </row>
    <row r="409" spans="1:9" ht="12.75">
      <c r="A409" s="51" t="s">
        <v>221</v>
      </c>
      <c r="B409" s="52"/>
      <c r="C409" s="52"/>
      <c r="D409" s="52"/>
      <c r="E409" s="52"/>
      <c r="F409" s="52"/>
      <c r="G409" s="52"/>
      <c r="H409" s="7"/>
      <c r="I409" s="52">
        <f>SUM(I394:I408)</f>
        <v>0</v>
      </c>
    </row>
    <row r="412" spans="1:7" ht="12.75">
      <c r="A412" t="s">
        <v>228</v>
      </c>
      <c r="F412" t="s">
        <v>132</v>
      </c>
      <c r="G412" s="44">
        <f>G1</f>
        <v>0</v>
      </c>
    </row>
    <row r="413" spans="6:7" ht="12.75">
      <c r="F413" t="s">
        <v>134</v>
      </c>
      <c r="G413" t="s">
        <v>79</v>
      </c>
    </row>
    <row r="414" spans="1:4" ht="12.75">
      <c r="A414" t="s">
        <v>229</v>
      </c>
      <c r="D414" t="s">
        <v>136</v>
      </c>
    </row>
    <row r="416" ht="12.75">
      <c r="A416" s="33" t="str">
        <f>A5</f>
        <v>BUDGET YEAR:  OCTOBER 1, ____ TO SEPTEMBER 30, ____</v>
      </c>
    </row>
    <row r="418" ht="12.75">
      <c r="D418" t="s">
        <v>140</v>
      </c>
    </row>
    <row r="419" spans="1:9" ht="12.75">
      <c r="A419" s="40"/>
      <c r="B419" s="11" t="s">
        <v>141</v>
      </c>
      <c r="C419" s="31" t="s">
        <v>142</v>
      </c>
      <c r="D419" s="11" t="s">
        <v>143</v>
      </c>
      <c r="E419" s="31" t="s">
        <v>144</v>
      </c>
      <c r="F419" s="11" t="s">
        <v>145</v>
      </c>
      <c r="G419" s="31" t="s">
        <v>146</v>
      </c>
      <c r="H419" s="11" t="s">
        <v>147</v>
      </c>
      <c r="I419" s="31" t="s">
        <v>148</v>
      </c>
    </row>
    <row r="420" spans="1:9" ht="12.75">
      <c r="A420" s="36" t="s">
        <v>238</v>
      </c>
      <c r="B420" s="39" t="s">
        <v>149</v>
      </c>
      <c r="C420" s="38"/>
      <c r="D420" s="39"/>
      <c r="E420" s="38"/>
      <c r="F420" s="39"/>
      <c r="G420" s="38"/>
      <c r="H420" s="39"/>
      <c r="I420" s="38" t="s">
        <v>150</v>
      </c>
    </row>
    <row r="421" spans="1:9" ht="12.75">
      <c r="A421" s="36"/>
      <c r="B421" s="39" t="s">
        <v>151</v>
      </c>
      <c r="C421" s="38" t="s">
        <v>152</v>
      </c>
      <c r="D421" s="39" t="s">
        <v>153</v>
      </c>
      <c r="E421" s="38" t="s">
        <v>154</v>
      </c>
      <c r="F421" s="39" t="s">
        <v>154</v>
      </c>
      <c r="G421" s="38" t="s">
        <v>155</v>
      </c>
      <c r="H421" s="39" t="s">
        <v>156</v>
      </c>
      <c r="I421" s="38" t="s">
        <v>157</v>
      </c>
    </row>
    <row r="422" spans="1:9" ht="12.75">
      <c r="A422" s="35" t="s">
        <v>158</v>
      </c>
      <c r="B422" s="16" t="s">
        <v>159</v>
      </c>
      <c r="C422" s="37" t="s">
        <v>184</v>
      </c>
      <c r="D422" s="16" t="s">
        <v>185</v>
      </c>
      <c r="E422" s="37" t="s">
        <v>162</v>
      </c>
      <c r="F422" s="16" t="s">
        <v>163</v>
      </c>
      <c r="G422" s="37"/>
      <c r="H422" s="16" t="s">
        <v>165</v>
      </c>
      <c r="I422" s="37" t="s">
        <v>166</v>
      </c>
    </row>
    <row r="423" spans="1:9" ht="12.75">
      <c r="A423" s="36"/>
      <c r="B423" s="6"/>
      <c r="C423" s="42"/>
      <c r="D423" s="6"/>
      <c r="E423" s="42"/>
      <c r="F423" s="6"/>
      <c r="G423" s="42"/>
      <c r="H423" s="6"/>
      <c r="I423" s="42"/>
    </row>
    <row r="424" spans="1:9" ht="12.75">
      <c r="A424" s="36"/>
      <c r="B424" s="6"/>
      <c r="C424" s="42"/>
      <c r="D424" s="6"/>
      <c r="E424" s="42"/>
      <c r="F424" s="6"/>
      <c r="G424" s="42"/>
      <c r="H424" s="6"/>
      <c r="I424" s="42"/>
    </row>
    <row r="425" spans="1:9" ht="12.75">
      <c r="A425" s="36"/>
      <c r="B425" s="6"/>
      <c r="C425" s="42"/>
      <c r="D425" s="6"/>
      <c r="E425" s="42"/>
      <c r="F425" s="6"/>
      <c r="G425" s="42"/>
      <c r="H425" s="6"/>
      <c r="I425" s="42">
        <f>SUM(B425:H425)</f>
        <v>0</v>
      </c>
    </row>
    <row r="426" spans="1:9" ht="12.75">
      <c r="A426" s="36"/>
      <c r="B426" s="6"/>
      <c r="C426" s="42"/>
      <c r="D426" s="6"/>
      <c r="E426" s="42"/>
      <c r="F426" s="6"/>
      <c r="G426" s="42"/>
      <c r="H426" s="6"/>
      <c r="I426" s="42">
        <f aca="true" t="shared" si="4" ref="I426:I443">SUM(B426:H426)</f>
        <v>0</v>
      </c>
    </row>
    <row r="427" spans="1:9" ht="12.75">
      <c r="A427" s="36"/>
      <c r="B427" s="6"/>
      <c r="C427" s="42"/>
      <c r="D427" s="6"/>
      <c r="E427" s="42"/>
      <c r="F427" s="6"/>
      <c r="G427" s="42"/>
      <c r="H427" s="6"/>
      <c r="I427" s="42">
        <f t="shared" si="4"/>
        <v>0</v>
      </c>
    </row>
    <row r="428" spans="1:9" ht="12.75">
      <c r="A428" s="36"/>
      <c r="B428" s="6"/>
      <c r="C428" s="42"/>
      <c r="D428" s="6"/>
      <c r="E428" s="42"/>
      <c r="F428" s="6"/>
      <c r="G428" s="42"/>
      <c r="H428" s="6"/>
      <c r="I428" s="42">
        <f t="shared" si="4"/>
        <v>0</v>
      </c>
    </row>
    <row r="429" spans="1:9" ht="12.75">
      <c r="A429" s="36"/>
      <c r="B429" s="6"/>
      <c r="C429" s="42"/>
      <c r="D429" s="6"/>
      <c r="E429" s="42"/>
      <c r="F429" s="6"/>
      <c r="G429" s="42"/>
      <c r="H429" s="6"/>
      <c r="I429" s="42">
        <f t="shared" si="4"/>
        <v>0</v>
      </c>
    </row>
    <row r="430" spans="1:9" ht="12.75">
      <c r="A430" s="36"/>
      <c r="B430" s="6"/>
      <c r="C430" s="42"/>
      <c r="D430" s="6"/>
      <c r="E430" s="42"/>
      <c r="F430" s="6"/>
      <c r="G430" s="42"/>
      <c r="H430" s="6"/>
      <c r="I430" s="42">
        <f t="shared" si="4"/>
        <v>0</v>
      </c>
    </row>
    <row r="431" spans="1:9" ht="12.75">
      <c r="A431" s="36"/>
      <c r="B431" s="6"/>
      <c r="C431" s="42"/>
      <c r="D431" s="6"/>
      <c r="E431" s="42"/>
      <c r="F431" s="6"/>
      <c r="G431" s="42"/>
      <c r="H431" s="6"/>
      <c r="I431" s="42">
        <f t="shared" si="4"/>
        <v>0</v>
      </c>
    </row>
    <row r="432" spans="1:9" ht="12.75">
      <c r="A432" s="36"/>
      <c r="B432" s="6"/>
      <c r="C432" s="42"/>
      <c r="D432" s="6"/>
      <c r="E432" s="42"/>
      <c r="F432" s="6"/>
      <c r="G432" s="42"/>
      <c r="H432" s="6"/>
      <c r="I432" s="42">
        <f t="shared" si="4"/>
        <v>0</v>
      </c>
    </row>
    <row r="433" spans="1:9" ht="12.75">
      <c r="A433" s="36"/>
      <c r="B433" s="6"/>
      <c r="C433" s="42"/>
      <c r="D433" s="6"/>
      <c r="E433" s="42"/>
      <c r="F433" s="6"/>
      <c r="G433" s="42"/>
      <c r="H433" s="6"/>
      <c r="I433" s="42">
        <f t="shared" si="4"/>
        <v>0</v>
      </c>
    </row>
    <row r="434" spans="1:9" ht="12.75">
      <c r="A434" s="36"/>
      <c r="B434" s="6"/>
      <c r="C434" s="42"/>
      <c r="D434" s="6"/>
      <c r="E434" s="42"/>
      <c r="F434" s="6"/>
      <c r="G434" s="42"/>
      <c r="H434" s="6"/>
      <c r="I434" s="42"/>
    </row>
    <row r="435" spans="1:9" ht="12.75">
      <c r="A435" s="36"/>
      <c r="B435" s="6"/>
      <c r="C435" s="42"/>
      <c r="D435" s="6"/>
      <c r="E435" s="42"/>
      <c r="F435" s="6"/>
      <c r="G435" s="42"/>
      <c r="H435" s="6"/>
      <c r="I435" s="42"/>
    </row>
    <row r="436" spans="1:9" ht="12.75">
      <c r="A436" s="36"/>
      <c r="B436" s="6"/>
      <c r="C436" s="42"/>
      <c r="D436" s="6"/>
      <c r="E436" s="42"/>
      <c r="F436" s="6"/>
      <c r="G436" s="42"/>
      <c r="H436" s="6"/>
      <c r="I436" s="42"/>
    </row>
    <row r="437" spans="1:9" ht="12.75">
      <c r="A437" s="36"/>
      <c r="B437" s="6"/>
      <c r="C437" s="42"/>
      <c r="D437" s="6"/>
      <c r="E437" s="42"/>
      <c r="F437" s="6"/>
      <c r="G437" s="42"/>
      <c r="H437" s="6"/>
      <c r="I437" s="42">
        <f t="shared" si="4"/>
        <v>0</v>
      </c>
    </row>
    <row r="438" spans="1:9" ht="12.75">
      <c r="A438" s="36"/>
      <c r="B438" s="42"/>
      <c r="C438" s="42"/>
      <c r="D438" s="42"/>
      <c r="E438" s="42"/>
      <c r="F438" s="42"/>
      <c r="G438" s="42"/>
      <c r="H438" s="68"/>
      <c r="I438" s="42"/>
    </row>
    <row r="439" spans="1:9" ht="12.75">
      <c r="A439" s="67"/>
      <c r="B439" s="42"/>
      <c r="C439" s="68"/>
      <c r="D439" s="42"/>
      <c r="E439" s="68"/>
      <c r="F439" s="42"/>
      <c r="G439" s="68"/>
      <c r="H439" s="42"/>
      <c r="I439" s="42">
        <f t="shared" si="4"/>
        <v>0</v>
      </c>
    </row>
    <row r="440" spans="1:9" ht="12.75">
      <c r="A440" s="67"/>
      <c r="B440" s="42"/>
      <c r="C440" s="68"/>
      <c r="D440" s="42"/>
      <c r="E440" s="68"/>
      <c r="F440" s="42"/>
      <c r="G440" s="68"/>
      <c r="H440" s="42"/>
      <c r="I440" s="42"/>
    </row>
    <row r="441" spans="1:10" ht="12.75">
      <c r="A441" s="67"/>
      <c r="B441" s="42"/>
      <c r="C441" s="68"/>
      <c r="D441" s="42"/>
      <c r="E441" s="68"/>
      <c r="F441" s="42"/>
      <c r="G441" s="68"/>
      <c r="H441" s="42"/>
      <c r="I441" s="42">
        <f t="shared" si="4"/>
        <v>0</v>
      </c>
      <c r="J441">
        <v>13416</v>
      </c>
    </row>
    <row r="442" spans="1:9" ht="12.75">
      <c r="A442" s="67"/>
      <c r="B442" s="42"/>
      <c r="C442" s="68"/>
      <c r="D442" s="42"/>
      <c r="E442" s="68"/>
      <c r="F442" s="42"/>
      <c r="G442" s="68"/>
      <c r="H442" s="42"/>
      <c r="I442" s="42"/>
    </row>
    <row r="443" spans="1:9" ht="12.75">
      <c r="A443" s="67"/>
      <c r="B443" s="42"/>
      <c r="C443" s="68"/>
      <c r="D443" s="42"/>
      <c r="E443" s="68"/>
      <c r="F443" s="42"/>
      <c r="G443" s="68"/>
      <c r="H443" s="42"/>
      <c r="I443" s="42">
        <f t="shared" si="4"/>
        <v>0</v>
      </c>
    </row>
    <row r="444" spans="1:9" ht="12.75">
      <c r="A444" s="67"/>
      <c r="B444" s="42"/>
      <c r="C444" s="68"/>
      <c r="D444" s="42"/>
      <c r="E444" s="68"/>
      <c r="F444" s="42"/>
      <c r="G444" s="68"/>
      <c r="H444" s="42"/>
      <c r="I444" s="78"/>
    </row>
    <row r="445" spans="1:9" ht="12.75">
      <c r="A445" s="56" t="s">
        <v>221</v>
      </c>
      <c r="B445" s="52"/>
      <c r="C445" s="52"/>
      <c r="D445" s="52"/>
      <c r="E445" s="7"/>
      <c r="F445" s="52"/>
      <c r="G445" s="7"/>
      <c r="H445" s="52"/>
      <c r="I445" s="52">
        <f>SUM(I423:I444)</f>
        <v>0</v>
      </c>
    </row>
  </sheetData>
  <sheetProtection/>
  <printOptions horizontalCentered="1"/>
  <pageMargins left="0" right="0" top="0.5" bottom="0.5" header="0" footer="0"/>
  <pageSetup horizontalDpi="600" verticalDpi="600" orientation="landscape" r:id="rId1"/>
  <rowBreaks count="13" manualBreakCount="13">
    <brk id="23" max="255" man="1"/>
    <brk id="54" max="8" man="1"/>
    <brk id="91" max="8" man="1"/>
    <brk id="126" max="8" man="1"/>
    <brk id="157" max="8" man="1"/>
    <brk id="189" max="8" man="1"/>
    <brk id="222" max="8" man="1"/>
    <brk id="258" max="8" man="1"/>
    <brk id="290" max="8" man="1"/>
    <brk id="320" max="8" man="1"/>
    <brk id="350" max="8" man="1"/>
    <brk id="380" max="8" man="1"/>
    <brk id="41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00390625" style="0" customWidth="1"/>
    <col min="2" max="2" width="4.140625" style="0" customWidth="1"/>
    <col min="3" max="3" width="5.421875" style="0" customWidth="1"/>
    <col min="4" max="4" width="24.00390625" style="0" customWidth="1"/>
    <col min="5" max="5" width="29.421875" style="0" customWidth="1"/>
    <col min="6" max="6" width="26.00390625" style="0" customWidth="1"/>
    <col min="7" max="7" width="18.140625" style="0" customWidth="1"/>
  </cols>
  <sheetData>
    <row r="1" spans="5:8" ht="12.75">
      <c r="E1" t="s">
        <v>241</v>
      </c>
      <c r="F1" s="2"/>
      <c r="G1" s="5" t="s">
        <v>20</v>
      </c>
      <c r="H1" s="44"/>
    </row>
    <row r="2" spans="6:7" ht="12.75">
      <c r="F2" t="s">
        <v>242</v>
      </c>
      <c r="G2" s="5" t="s">
        <v>243</v>
      </c>
    </row>
    <row r="3" spans="1:8" ht="12.75">
      <c r="A3" t="s">
        <v>244</v>
      </c>
      <c r="D3" t="s">
        <v>374</v>
      </c>
      <c r="G3" s="5" t="s">
        <v>78</v>
      </c>
      <c r="H3" t="s">
        <v>79</v>
      </c>
    </row>
    <row r="5" spans="1:8" ht="12.75">
      <c r="A5" s="40"/>
      <c r="B5" s="56"/>
      <c r="C5" s="3"/>
      <c r="D5" s="3" t="s">
        <v>245</v>
      </c>
      <c r="E5" s="3" t="s">
        <v>246</v>
      </c>
      <c r="F5" s="3" t="s">
        <v>247</v>
      </c>
      <c r="G5" s="3" t="s">
        <v>248</v>
      </c>
      <c r="H5" s="77"/>
    </row>
    <row r="6" spans="1:13" ht="12.75">
      <c r="A6" s="36" t="s">
        <v>249</v>
      </c>
      <c r="B6" s="51" t="s">
        <v>250</v>
      </c>
      <c r="C6" s="3" t="s">
        <v>251</v>
      </c>
      <c r="D6" s="3"/>
      <c r="E6" s="3"/>
      <c r="F6" s="3"/>
      <c r="G6" s="55"/>
      <c r="H6" s="79"/>
      <c r="J6" s="6"/>
      <c r="K6" s="6"/>
      <c r="L6" s="6"/>
      <c r="M6" s="6"/>
    </row>
    <row r="7" spans="1:8" ht="12.75">
      <c r="A7" s="36" t="s">
        <v>252</v>
      </c>
      <c r="B7" s="15"/>
      <c r="C7" s="15"/>
      <c r="D7" s="15"/>
      <c r="E7" s="15"/>
      <c r="F7" s="15"/>
      <c r="G7" s="15"/>
      <c r="H7" s="14"/>
    </row>
    <row r="8" spans="1:8" ht="12.75">
      <c r="A8" s="36" t="s">
        <v>249</v>
      </c>
      <c r="B8" s="15"/>
      <c r="C8" s="15"/>
      <c r="D8" s="15"/>
      <c r="E8" s="15"/>
      <c r="F8" s="15"/>
      <c r="G8" s="68"/>
      <c r="H8" s="14"/>
    </row>
    <row r="9" spans="1:9" ht="12.75">
      <c r="A9" s="36" t="s">
        <v>253</v>
      </c>
      <c r="B9" s="15"/>
      <c r="C9" s="15"/>
      <c r="D9" s="15"/>
      <c r="E9" s="15"/>
      <c r="F9" s="15"/>
      <c r="G9" s="68"/>
      <c r="H9" s="14"/>
      <c r="I9" s="6"/>
    </row>
    <row r="10" spans="1:8" ht="12.75">
      <c r="A10" s="36" t="s">
        <v>107</v>
      </c>
      <c r="B10" s="15"/>
      <c r="C10" s="15"/>
      <c r="D10" s="15"/>
      <c r="E10" s="15"/>
      <c r="F10" s="15"/>
      <c r="G10" s="68"/>
      <c r="H10" s="14"/>
    </row>
    <row r="11" spans="1:8" ht="12.75">
      <c r="A11" s="36" t="s">
        <v>254</v>
      </c>
      <c r="B11" s="15"/>
      <c r="C11" s="15"/>
      <c r="D11" s="15"/>
      <c r="E11" s="15"/>
      <c r="F11" s="15"/>
      <c r="G11" s="68"/>
      <c r="H11" s="14"/>
    </row>
    <row r="12" spans="1:8" ht="12.75">
      <c r="A12" s="36" t="s">
        <v>76</v>
      </c>
      <c r="B12" s="15"/>
      <c r="C12" s="15"/>
      <c r="D12" s="15"/>
      <c r="E12" s="15"/>
      <c r="F12" s="15"/>
      <c r="G12" s="68"/>
      <c r="H12" s="14"/>
    </row>
    <row r="13" spans="1:8" ht="12.75">
      <c r="A13" s="36" t="s">
        <v>254</v>
      </c>
      <c r="B13" s="15"/>
      <c r="C13" s="15"/>
      <c r="D13" s="15"/>
      <c r="E13" s="15"/>
      <c r="F13" s="15" t="s">
        <v>255</v>
      </c>
      <c r="G13" s="64">
        <f>SUM(G8:G12)</f>
        <v>0</v>
      </c>
      <c r="H13" s="77"/>
    </row>
    <row r="14" spans="1:8" ht="12.75">
      <c r="A14" s="36" t="s">
        <v>256</v>
      </c>
      <c r="B14" s="51" t="s">
        <v>257</v>
      </c>
      <c r="C14" s="3" t="s">
        <v>258</v>
      </c>
      <c r="D14" s="3"/>
      <c r="E14" s="3"/>
      <c r="F14" s="3"/>
      <c r="G14" s="63"/>
      <c r="H14" s="79"/>
    </row>
    <row r="15" spans="1:8" ht="12.75">
      <c r="A15" s="36" t="s">
        <v>250</v>
      </c>
      <c r="B15" s="15"/>
      <c r="C15" s="15"/>
      <c r="D15" s="15"/>
      <c r="E15" s="15"/>
      <c r="F15" s="15"/>
      <c r="G15" s="68"/>
      <c r="H15" s="14"/>
    </row>
    <row r="16" spans="1:8" ht="12.75">
      <c r="A16" s="36" t="s">
        <v>259</v>
      </c>
      <c r="B16" s="15"/>
      <c r="C16" s="15"/>
      <c r="D16" s="15"/>
      <c r="E16" s="15"/>
      <c r="F16" s="15"/>
      <c r="G16" s="68"/>
      <c r="H16" s="14"/>
    </row>
    <row r="17" spans="1:8" ht="12.75">
      <c r="A17" s="36" t="s">
        <v>253</v>
      </c>
      <c r="B17" s="15"/>
      <c r="C17" s="15"/>
      <c r="D17" s="15"/>
      <c r="E17" s="15"/>
      <c r="F17" s="15"/>
      <c r="G17" s="68"/>
      <c r="H17" s="14"/>
    </row>
    <row r="18" spans="1:8" ht="12.75">
      <c r="A18" s="36" t="s">
        <v>103</v>
      </c>
      <c r="B18" s="15"/>
      <c r="C18" s="15"/>
      <c r="D18" s="15"/>
      <c r="E18" s="15"/>
      <c r="H18" s="14"/>
    </row>
    <row r="19" spans="1:8" ht="12.75">
      <c r="A19" s="36" t="s">
        <v>250</v>
      </c>
      <c r="B19" s="15"/>
      <c r="C19" s="15"/>
      <c r="D19" s="15"/>
      <c r="E19" s="15"/>
      <c r="F19" s="15"/>
      <c r="G19" s="68"/>
      <c r="H19" s="14"/>
    </row>
    <row r="20" spans="1:8" ht="12.75">
      <c r="A20" s="36" t="s">
        <v>104</v>
      </c>
      <c r="B20" s="15"/>
      <c r="C20" s="15"/>
      <c r="D20" s="15"/>
      <c r="E20" s="15"/>
      <c r="F20" s="15"/>
      <c r="G20" s="68"/>
      <c r="H20" s="14"/>
    </row>
    <row r="21" spans="1:8" ht="12.75">
      <c r="A21" s="36" t="s">
        <v>260</v>
      </c>
      <c r="B21" s="15"/>
      <c r="C21" s="15"/>
      <c r="D21" s="15"/>
      <c r="E21" s="15"/>
      <c r="F21" s="15"/>
      <c r="G21" s="68"/>
      <c r="H21" s="14"/>
    </row>
    <row r="22" spans="1:8" ht="12.75">
      <c r="A22" s="36" t="s">
        <v>261</v>
      </c>
      <c r="B22" s="15"/>
      <c r="C22" s="15"/>
      <c r="D22" s="15"/>
      <c r="E22" s="15"/>
      <c r="F22" s="15"/>
      <c r="G22" s="64">
        <f>SUM(G15:G21)</f>
        <v>0</v>
      </c>
      <c r="H22" s="77"/>
    </row>
    <row r="23" spans="1:8" ht="12.75">
      <c r="A23" s="36"/>
      <c r="B23" s="51" t="s">
        <v>260</v>
      </c>
      <c r="C23" s="3" t="s">
        <v>262</v>
      </c>
      <c r="D23" s="3"/>
      <c r="E23" s="3"/>
      <c r="F23" s="3"/>
      <c r="G23" s="63"/>
      <c r="H23" s="79"/>
    </row>
    <row r="24" spans="1:8" ht="12.75">
      <c r="A24" s="36"/>
      <c r="B24" s="15"/>
      <c r="C24" s="15"/>
      <c r="D24" s="15"/>
      <c r="E24" s="15"/>
      <c r="F24" s="15"/>
      <c r="G24" s="80"/>
      <c r="H24" s="81"/>
    </row>
    <row r="25" spans="1:8" ht="12.75">
      <c r="A25" s="36" t="s">
        <v>249</v>
      </c>
      <c r="B25" s="15"/>
      <c r="C25" s="15"/>
      <c r="D25" s="15"/>
      <c r="E25" s="15"/>
      <c r="F25" s="15"/>
      <c r="G25" s="68"/>
      <c r="H25" s="14"/>
    </row>
    <row r="26" spans="1:8" ht="12.75">
      <c r="A26" s="36" t="s">
        <v>252</v>
      </c>
      <c r="B26" s="15"/>
      <c r="C26" s="15"/>
      <c r="D26" s="15"/>
      <c r="E26" s="15"/>
      <c r="F26" s="15"/>
      <c r="G26" s="68"/>
      <c r="H26" s="14"/>
    </row>
    <row r="27" spans="1:9" ht="12.75">
      <c r="A27" s="36" t="s">
        <v>249</v>
      </c>
      <c r="B27" s="15"/>
      <c r="C27" s="15"/>
      <c r="D27" s="15"/>
      <c r="E27" s="15"/>
      <c r="F27" s="15"/>
      <c r="G27" s="68"/>
      <c r="H27" s="14"/>
      <c r="I27" s="6"/>
    </row>
    <row r="28" spans="1:8" ht="12.75">
      <c r="A28" s="36" t="s">
        <v>253</v>
      </c>
      <c r="B28" s="15"/>
      <c r="C28" s="15"/>
      <c r="D28" s="15"/>
      <c r="E28" s="15"/>
      <c r="F28" s="15"/>
      <c r="G28" s="68"/>
      <c r="H28" s="14"/>
    </row>
    <row r="29" spans="1:8" ht="12.75">
      <c r="A29" s="36" t="s">
        <v>103</v>
      </c>
      <c r="B29" s="15"/>
      <c r="C29" s="15"/>
      <c r="D29" s="15"/>
      <c r="E29" s="15"/>
      <c r="F29" s="15"/>
      <c r="G29" s="68"/>
      <c r="H29" s="14"/>
    </row>
    <row r="30" spans="1:8" ht="12.75">
      <c r="A30" s="36" t="s">
        <v>250</v>
      </c>
      <c r="B30" s="15"/>
      <c r="C30" s="15"/>
      <c r="D30" s="15"/>
      <c r="E30" s="15"/>
      <c r="F30" s="15"/>
      <c r="G30" s="68"/>
      <c r="H30" s="14"/>
    </row>
    <row r="31" spans="1:9" ht="12.75">
      <c r="A31" s="36" t="s">
        <v>104</v>
      </c>
      <c r="B31" s="15"/>
      <c r="C31" s="15"/>
      <c r="D31" s="15"/>
      <c r="E31" s="15"/>
      <c r="F31" s="15"/>
      <c r="G31" s="68"/>
      <c r="H31" s="14"/>
      <c r="I31" s="6"/>
    </row>
    <row r="32" spans="1:8" ht="12.75">
      <c r="A32" s="36" t="s">
        <v>260</v>
      </c>
      <c r="B32" s="15"/>
      <c r="C32" s="15"/>
      <c r="D32" s="15"/>
      <c r="E32" s="15"/>
      <c r="F32" s="15"/>
      <c r="G32" s="68"/>
      <c r="H32" s="14"/>
    </row>
    <row r="33" spans="1:8" ht="12.75">
      <c r="A33" s="36" t="s">
        <v>261</v>
      </c>
      <c r="B33" s="15"/>
      <c r="C33" s="15"/>
      <c r="D33" s="15"/>
      <c r="E33" s="15"/>
      <c r="F33" s="15"/>
      <c r="G33" s="68"/>
      <c r="H33" s="14"/>
    </row>
    <row r="34" spans="1:8" ht="12.75">
      <c r="A34" s="36"/>
      <c r="B34" s="15"/>
      <c r="C34" s="15"/>
      <c r="D34" s="15"/>
      <c r="E34" s="15"/>
      <c r="H34" s="14"/>
    </row>
    <row r="35" spans="1:9" ht="12.75">
      <c r="A35" s="35"/>
      <c r="B35" s="15"/>
      <c r="C35" s="15"/>
      <c r="D35" s="15"/>
      <c r="E35" s="15"/>
      <c r="F35" s="15"/>
      <c r="G35" s="68"/>
      <c r="H35" s="14"/>
      <c r="I35" s="6"/>
    </row>
    <row r="36" spans="1:8" ht="12.75">
      <c r="A36" s="67"/>
      <c r="B36" s="15"/>
      <c r="C36" s="15"/>
      <c r="D36" s="15"/>
      <c r="E36" s="15"/>
      <c r="F36" s="15"/>
      <c r="G36" s="68"/>
      <c r="H36" s="14"/>
    </row>
    <row r="37" spans="1:8" ht="12.75">
      <c r="A37" s="67"/>
      <c r="B37" s="15"/>
      <c r="C37" s="15"/>
      <c r="D37" s="15"/>
      <c r="E37" s="15"/>
      <c r="F37" s="15"/>
      <c r="G37" s="68"/>
      <c r="H37" s="14"/>
    </row>
    <row r="38" spans="1:8" ht="12.75">
      <c r="A38" s="67"/>
      <c r="B38" s="15"/>
      <c r="C38" s="15"/>
      <c r="D38" s="15"/>
      <c r="E38" s="15"/>
      <c r="F38" s="15"/>
      <c r="G38" s="68"/>
      <c r="H38" s="14"/>
    </row>
    <row r="39" spans="1:8" ht="12.75">
      <c r="A39" s="67"/>
      <c r="B39" s="15"/>
      <c r="C39" s="15"/>
      <c r="D39" s="15"/>
      <c r="E39" s="15"/>
      <c r="F39" s="15" t="s">
        <v>255</v>
      </c>
      <c r="G39" s="64">
        <f>SUM(G24:G38)</f>
        <v>0</v>
      </c>
      <c r="H39" s="77"/>
    </row>
    <row r="40" spans="1:8" ht="17.25" customHeight="1">
      <c r="A40" s="56"/>
      <c r="B40" s="3"/>
      <c r="C40" s="3"/>
      <c r="D40" s="3" t="s">
        <v>263</v>
      </c>
      <c r="E40" s="3"/>
      <c r="F40" s="3" t="s">
        <v>227</v>
      </c>
      <c r="G40" s="7">
        <f>G39+G22+G13</f>
        <v>0</v>
      </c>
      <c r="H40" s="77"/>
    </row>
  </sheetData>
  <sheetProtection/>
  <printOptions horizontalCentered="1"/>
  <pageMargins left="0" right="0" top="0.25" bottom="0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37">
      <selection activeCell="M72" sqref="M72"/>
    </sheetView>
  </sheetViews>
  <sheetFormatPr defaultColWidth="9.140625" defaultRowHeight="12.75"/>
  <cols>
    <col min="1" max="1" width="3.140625" style="45" customWidth="1"/>
    <col min="2" max="2" width="4.8515625" style="45" customWidth="1"/>
    <col min="3" max="3" width="22.7109375" style="45" customWidth="1"/>
    <col min="4" max="4" width="5.28125" style="45" customWidth="1"/>
    <col min="5" max="5" width="6.8515625" style="45" customWidth="1"/>
    <col min="6" max="6" width="8.421875" style="45" customWidth="1"/>
    <col min="7" max="7" width="1.7109375" style="45" customWidth="1"/>
    <col min="8" max="8" width="10.00390625" style="45" customWidth="1"/>
    <col min="9" max="9" width="8.00390625" style="45" customWidth="1"/>
    <col min="10" max="10" width="10.7109375" style="45" customWidth="1"/>
    <col min="11" max="11" width="8.8515625" style="45" customWidth="1"/>
    <col min="12" max="12" width="10.8515625" style="45" customWidth="1"/>
    <col min="13" max="13" width="7.28125" style="45" customWidth="1"/>
    <col min="14" max="14" width="1.8515625" style="45" customWidth="1"/>
    <col min="15" max="15" width="9.57421875" style="45" customWidth="1"/>
    <col min="16" max="16" width="8.57421875" style="45" customWidth="1"/>
    <col min="17" max="17" width="10.421875" style="45" customWidth="1"/>
    <col min="18" max="18" width="8.421875" style="45" customWidth="1"/>
    <col min="19" max="19" width="11.140625" style="45" customWidth="1"/>
    <col min="20" max="20" width="7.140625" style="45" customWidth="1"/>
    <col min="21" max="21" width="1.57421875" style="45" customWidth="1"/>
    <col min="22" max="16384" width="9.140625" style="45" customWidth="1"/>
  </cols>
  <sheetData>
    <row r="1" spans="1:22" ht="18.75" thickBot="1">
      <c r="A1" s="171" t="s">
        <v>285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94" t="s">
        <v>286</v>
      </c>
      <c r="T1" s="95">
        <v>1</v>
      </c>
      <c r="U1" s="96" t="s">
        <v>287</v>
      </c>
      <c r="V1" s="95">
        <v>2</v>
      </c>
    </row>
    <row r="2" spans="1:22" ht="13.5" thickBot="1">
      <c r="A2" s="96"/>
      <c r="B2" s="97" t="s">
        <v>288</v>
      </c>
      <c r="Q2" s="32"/>
      <c r="R2" s="32"/>
      <c r="T2" s="98" t="s">
        <v>289</v>
      </c>
      <c r="U2" s="98"/>
      <c r="V2" s="99" t="s">
        <v>361</v>
      </c>
    </row>
    <row r="3" spans="2:22" ht="12.75" customHeight="1" thickBot="1">
      <c r="B3" s="100"/>
      <c r="C3" s="97" t="s">
        <v>290</v>
      </c>
      <c r="I3" s="94" t="s">
        <v>291</v>
      </c>
      <c r="J3" s="172"/>
      <c r="K3" s="172"/>
      <c r="L3" s="172"/>
      <c r="M3" s="172"/>
      <c r="N3" s="172"/>
      <c r="O3" s="172"/>
      <c r="P3" s="172"/>
      <c r="T3" s="94" t="s">
        <v>292</v>
      </c>
      <c r="U3" s="94"/>
      <c r="V3" s="101"/>
    </row>
    <row r="4" spans="2:22" ht="13.5" thickBot="1">
      <c r="B4" s="100"/>
      <c r="C4" s="97" t="s">
        <v>293</v>
      </c>
      <c r="T4" s="94" t="s">
        <v>294</v>
      </c>
      <c r="U4" s="94"/>
      <c r="V4" s="102"/>
    </row>
    <row r="5" spans="2:22" ht="14.25" customHeight="1" thickBot="1">
      <c r="B5" s="100"/>
      <c r="C5" s="97" t="s">
        <v>295</v>
      </c>
      <c r="H5" s="167" t="s">
        <v>296</v>
      </c>
      <c r="I5" s="167"/>
      <c r="J5" s="167"/>
      <c r="K5" s="167"/>
      <c r="L5" s="167"/>
      <c r="M5" s="167"/>
      <c r="N5" s="90"/>
      <c r="O5" s="167" t="s">
        <v>296</v>
      </c>
      <c r="P5" s="167"/>
      <c r="Q5" s="167"/>
      <c r="R5" s="167"/>
      <c r="S5" s="167"/>
      <c r="T5" s="167"/>
      <c r="U5" s="90"/>
      <c r="V5" s="165" t="s">
        <v>297</v>
      </c>
    </row>
    <row r="6" spans="8:22" ht="16.5" thickBot="1">
      <c r="H6" s="167" t="s">
        <v>298</v>
      </c>
      <c r="I6" s="167"/>
      <c r="J6" s="167"/>
      <c r="K6" s="167"/>
      <c r="L6" s="167"/>
      <c r="M6" s="167"/>
      <c r="N6" s="90"/>
      <c r="O6" s="167" t="s">
        <v>299</v>
      </c>
      <c r="P6" s="167"/>
      <c r="Q6" s="167"/>
      <c r="R6" s="167"/>
      <c r="S6" s="167"/>
      <c r="T6" s="167"/>
      <c r="U6" s="90"/>
      <c r="V6" s="166"/>
    </row>
    <row r="7" spans="2:22" ht="12.75" customHeight="1">
      <c r="B7" s="173" t="s">
        <v>300</v>
      </c>
      <c r="C7" s="159" t="s">
        <v>301</v>
      </c>
      <c r="D7" s="159" t="s">
        <v>302</v>
      </c>
      <c r="E7" s="159" t="s">
        <v>303</v>
      </c>
      <c r="F7" s="162" t="s">
        <v>304</v>
      </c>
      <c r="G7" s="103"/>
      <c r="H7" s="156" t="s">
        <v>305</v>
      </c>
      <c r="I7" s="159" t="s">
        <v>306</v>
      </c>
      <c r="J7" s="159" t="s">
        <v>307</v>
      </c>
      <c r="K7" s="159" t="s">
        <v>308</v>
      </c>
      <c r="L7" s="159" t="s">
        <v>309</v>
      </c>
      <c r="M7" s="162" t="s">
        <v>310</v>
      </c>
      <c r="N7" s="103"/>
      <c r="O7" s="156" t="s">
        <v>305</v>
      </c>
      <c r="P7" s="159" t="s">
        <v>311</v>
      </c>
      <c r="Q7" s="159" t="s">
        <v>307</v>
      </c>
      <c r="R7" s="159" t="s">
        <v>308</v>
      </c>
      <c r="S7" s="159" t="s">
        <v>309</v>
      </c>
      <c r="T7" s="162" t="s">
        <v>310</v>
      </c>
      <c r="U7" s="103"/>
      <c r="V7" s="168" t="s">
        <v>312</v>
      </c>
    </row>
    <row r="8" spans="2:22" ht="12.75" customHeight="1">
      <c r="B8" s="174"/>
      <c r="C8" s="160"/>
      <c r="D8" s="160"/>
      <c r="E8" s="160"/>
      <c r="F8" s="163"/>
      <c r="G8" s="103"/>
      <c r="H8" s="157"/>
      <c r="I8" s="160"/>
      <c r="J8" s="160"/>
      <c r="K8" s="160"/>
      <c r="L8" s="160"/>
      <c r="M8" s="163"/>
      <c r="N8" s="103"/>
      <c r="O8" s="157"/>
      <c r="P8" s="160"/>
      <c r="Q8" s="160"/>
      <c r="R8" s="160"/>
      <c r="S8" s="160"/>
      <c r="T8" s="163"/>
      <c r="U8" s="103"/>
      <c r="V8" s="169"/>
    </row>
    <row r="9" spans="2:22" ht="13.5" thickBot="1">
      <c r="B9" s="175"/>
      <c r="C9" s="161"/>
      <c r="D9" s="161"/>
      <c r="E9" s="161"/>
      <c r="F9" s="164"/>
      <c r="G9" s="103"/>
      <c r="H9" s="158"/>
      <c r="I9" s="161"/>
      <c r="J9" s="161"/>
      <c r="K9" s="161"/>
      <c r="L9" s="161"/>
      <c r="M9" s="164"/>
      <c r="N9" s="103"/>
      <c r="O9" s="158"/>
      <c r="P9" s="161"/>
      <c r="Q9" s="161"/>
      <c r="R9" s="161"/>
      <c r="S9" s="161"/>
      <c r="T9" s="164"/>
      <c r="U9" s="103"/>
      <c r="V9" s="170"/>
    </row>
    <row r="10" spans="2:22" ht="19.5" customHeight="1" thickBot="1">
      <c r="B10" s="104" t="s">
        <v>313</v>
      </c>
      <c r="C10" s="104" t="s">
        <v>314</v>
      </c>
      <c r="D10" s="104" t="s">
        <v>315</v>
      </c>
      <c r="E10" s="104" t="s">
        <v>67</v>
      </c>
      <c r="F10" s="105" t="s">
        <v>316</v>
      </c>
      <c r="G10" s="106"/>
      <c r="H10" s="107" t="s">
        <v>317</v>
      </c>
      <c r="I10" s="108" t="s">
        <v>318</v>
      </c>
      <c r="J10" s="108" t="s">
        <v>22</v>
      </c>
      <c r="K10" s="108" t="s">
        <v>23</v>
      </c>
      <c r="L10" s="108" t="s">
        <v>319</v>
      </c>
      <c r="M10" s="109" t="s">
        <v>320</v>
      </c>
      <c r="N10" s="106"/>
      <c r="O10" s="107" t="s">
        <v>321</v>
      </c>
      <c r="P10" s="108" t="s">
        <v>322</v>
      </c>
      <c r="Q10" s="108" t="s">
        <v>323</v>
      </c>
      <c r="R10" s="108" t="s">
        <v>324</v>
      </c>
      <c r="S10" s="108" t="s">
        <v>325</v>
      </c>
      <c r="T10" s="109" t="s">
        <v>326</v>
      </c>
      <c r="U10" s="106"/>
      <c r="V10" s="110" t="s">
        <v>327</v>
      </c>
    </row>
    <row r="11" spans="1:22" ht="19.5" customHeight="1">
      <c r="A11" s="111" t="s">
        <v>313</v>
      </c>
      <c r="B11" s="112"/>
      <c r="C11" s="112"/>
      <c r="D11" s="113"/>
      <c r="E11" s="113"/>
      <c r="F11" s="114"/>
      <c r="G11" s="115"/>
      <c r="H11" s="116"/>
      <c r="I11" s="117"/>
      <c r="J11" s="117"/>
      <c r="K11" s="117"/>
      <c r="L11" s="117"/>
      <c r="M11" s="118"/>
      <c r="N11" s="115"/>
      <c r="O11" s="116"/>
      <c r="P11" s="117"/>
      <c r="Q11" s="117"/>
      <c r="R11" s="117"/>
      <c r="S11" s="117"/>
      <c r="T11" s="118"/>
      <c r="U11" s="115"/>
      <c r="V11" s="119">
        <f>SUM(H11*I11)+(J11*K11)+(L11*M11)+(O11*P11)+(Q11*R11)+(S11*T11)</f>
        <v>0</v>
      </c>
    </row>
    <row r="12" spans="1:22" ht="19.5" customHeight="1">
      <c r="A12" s="111" t="s">
        <v>328</v>
      </c>
      <c r="B12" s="112"/>
      <c r="C12" s="112"/>
      <c r="D12" s="113"/>
      <c r="E12" s="113"/>
      <c r="F12" s="114"/>
      <c r="G12" s="115"/>
      <c r="H12" s="120"/>
      <c r="I12" s="112"/>
      <c r="J12" s="112"/>
      <c r="K12" s="112"/>
      <c r="L12" s="112"/>
      <c r="M12" s="121"/>
      <c r="N12" s="115"/>
      <c r="O12" s="120"/>
      <c r="P12" s="112"/>
      <c r="Q12" s="112"/>
      <c r="R12" s="112"/>
      <c r="S12" s="112"/>
      <c r="T12" s="121"/>
      <c r="U12" s="115"/>
      <c r="V12" s="119">
        <f aca="true" t="shared" si="0" ref="V12:V22">SUM(H12*I12)+(J12*K12)+(L12*M12)+(O12*P12)+(Q12*R12)+(S12*T12)</f>
        <v>0</v>
      </c>
    </row>
    <row r="13" spans="1:22" ht="19.5" customHeight="1">
      <c r="A13" s="111" t="s">
        <v>315</v>
      </c>
      <c r="B13" s="112"/>
      <c r="C13" s="112"/>
      <c r="D13" s="113"/>
      <c r="E13" s="113"/>
      <c r="F13" s="114"/>
      <c r="G13" s="115"/>
      <c r="H13" s="120"/>
      <c r="I13" s="112"/>
      <c r="J13" s="112"/>
      <c r="K13" s="112"/>
      <c r="L13" s="112"/>
      <c r="M13" s="121"/>
      <c r="N13" s="115"/>
      <c r="O13" s="120"/>
      <c r="P13" s="112"/>
      <c r="Q13" s="112"/>
      <c r="R13" s="112"/>
      <c r="S13" s="112"/>
      <c r="T13" s="121"/>
      <c r="U13" s="115"/>
      <c r="V13" s="119">
        <f t="shared" si="0"/>
        <v>0</v>
      </c>
    </row>
    <row r="14" spans="1:22" ht="19.5" customHeight="1">
      <c r="A14" s="111" t="s">
        <v>67</v>
      </c>
      <c r="B14" s="112"/>
      <c r="C14" s="112"/>
      <c r="D14" s="113"/>
      <c r="E14" s="113"/>
      <c r="F14" s="114"/>
      <c r="G14" s="115"/>
      <c r="H14" s="120"/>
      <c r="I14" s="112"/>
      <c r="J14" s="112"/>
      <c r="K14" s="112"/>
      <c r="L14" s="112"/>
      <c r="M14" s="121"/>
      <c r="N14" s="115"/>
      <c r="O14" s="120"/>
      <c r="P14" s="112"/>
      <c r="Q14" s="112"/>
      <c r="R14" s="112"/>
      <c r="S14" s="112"/>
      <c r="T14" s="121"/>
      <c r="U14" s="115"/>
      <c r="V14" s="119">
        <f t="shared" si="0"/>
        <v>0</v>
      </c>
    </row>
    <row r="15" spans="1:22" ht="19.5" customHeight="1">
      <c r="A15" s="111" t="s">
        <v>316</v>
      </c>
      <c r="B15" s="112"/>
      <c r="C15" s="112"/>
      <c r="D15" s="113"/>
      <c r="E15" s="113"/>
      <c r="F15" s="114"/>
      <c r="G15" s="115"/>
      <c r="H15" s="120"/>
      <c r="I15" s="112"/>
      <c r="J15" s="112"/>
      <c r="K15" s="112"/>
      <c r="L15" s="112"/>
      <c r="M15" s="121"/>
      <c r="N15" s="115"/>
      <c r="O15" s="120"/>
      <c r="P15" s="112"/>
      <c r="Q15" s="112"/>
      <c r="R15" s="112"/>
      <c r="S15" s="112"/>
      <c r="T15" s="121"/>
      <c r="U15" s="115"/>
      <c r="V15" s="119">
        <f t="shared" si="0"/>
        <v>0</v>
      </c>
    </row>
    <row r="16" spans="1:22" ht="19.5" customHeight="1">
      <c r="A16" s="111" t="s">
        <v>317</v>
      </c>
      <c r="B16" s="112"/>
      <c r="C16" s="112"/>
      <c r="D16" s="113"/>
      <c r="E16" s="113"/>
      <c r="F16" s="114"/>
      <c r="G16" s="115"/>
      <c r="H16" s="120"/>
      <c r="I16" s="112"/>
      <c r="J16" s="112"/>
      <c r="K16" s="112"/>
      <c r="L16" s="112"/>
      <c r="M16" s="121"/>
      <c r="N16" s="115"/>
      <c r="O16" s="120"/>
      <c r="P16" s="112"/>
      <c r="Q16" s="112"/>
      <c r="R16" s="112"/>
      <c r="S16" s="112"/>
      <c r="T16" s="121"/>
      <c r="U16" s="115"/>
      <c r="V16" s="119">
        <f t="shared" si="0"/>
        <v>0</v>
      </c>
    </row>
    <row r="17" spans="1:22" ht="19.5" customHeight="1">
      <c r="A17" s="111" t="s">
        <v>318</v>
      </c>
      <c r="B17" s="112"/>
      <c r="C17" s="112"/>
      <c r="D17" s="113"/>
      <c r="E17" s="113"/>
      <c r="F17" s="114"/>
      <c r="G17" s="115"/>
      <c r="H17" s="120"/>
      <c r="I17" s="112"/>
      <c r="J17" s="112"/>
      <c r="K17" s="112"/>
      <c r="L17" s="112"/>
      <c r="M17" s="121"/>
      <c r="N17" s="115"/>
      <c r="O17" s="120"/>
      <c r="P17" s="112"/>
      <c r="Q17" s="112"/>
      <c r="R17" s="112"/>
      <c r="S17" s="112"/>
      <c r="T17" s="121"/>
      <c r="U17" s="115"/>
      <c r="V17" s="119">
        <f t="shared" si="0"/>
        <v>0</v>
      </c>
    </row>
    <row r="18" spans="1:22" ht="19.5" customHeight="1">
      <c r="A18" s="111" t="s">
        <v>22</v>
      </c>
      <c r="B18" s="112"/>
      <c r="C18" s="112"/>
      <c r="D18" s="113"/>
      <c r="E18" s="113"/>
      <c r="F18" s="114"/>
      <c r="G18" s="115"/>
      <c r="H18" s="120"/>
      <c r="I18" s="112"/>
      <c r="J18" s="112"/>
      <c r="K18" s="112"/>
      <c r="L18" s="112"/>
      <c r="M18" s="121"/>
      <c r="N18" s="115"/>
      <c r="O18" s="120"/>
      <c r="P18" s="112"/>
      <c r="Q18" s="112"/>
      <c r="R18" s="112"/>
      <c r="S18" s="112"/>
      <c r="T18" s="121"/>
      <c r="U18" s="115"/>
      <c r="V18" s="119">
        <f t="shared" si="0"/>
        <v>0</v>
      </c>
    </row>
    <row r="19" spans="1:22" ht="19.5" customHeight="1">
      <c r="A19" s="111" t="s">
        <v>23</v>
      </c>
      <c r="B19" s="112"/>
      <c r="C19" s="112"/>
      <c r="D19" s="113"/>
      <c r="E19" s="113"/>
      <c r="F19" s="114"/>
      <c r="G19" s="115"/>
      <c r="H19" s="120"/>
      <c r="I19" s="112"/>
      <c r="J19" s="112"/>
      <c r="K19" s="112"/>
      <c r="L19" s="112"/>
      <c r="M19" s="121"/>
      <c r="N19" s="115"/>
      <c r="O19" s="120"/>
      <c r="P19" s="112"/>
      <c r="Q19" s="112"/>
      <c r="R19" s="112"/>
      <c r="S19" s="112"/>
      <c r="T19" s="121"/>
      <c r="U19" s="115"/>
      <c r="V19" s="119">
        <f t="shared" si="0"/>
        <v>0</v>
      </c>
    </row>
    <row r="20" spans="1:22" ht="19.5" customHeight="1">
      <c r="A20" s="111" t="s">
        <v>319</v>
      </c>
      <c r="B20" s="112"/>
      <c r="C20" s="112"/>
      <c r="D20" s="113"/>
      <c r="E20" s="113"/>
      <c r="F20" s="114"/>
      <c r="G20" s="115"/>
      <c r="H20" s="120"/>
      <c r="I20" s="112"/>
      <c r="J20" s="112"/>
      <c r="K20" s="112"/>
      <c r="L20" s="112"/>
      <c r="M20" s="121"/>
      <c r="N20" s="115"/>
      <c r="O20" s="120"/>
      <c r="P20" s="112"/>
      <c r="Q20" s="112"/>
      <c r="R20" s="112"/>
      <c r="S20" s="112"/>
      <c r="T20" s="121"/>
      <c r="U20" s="115"/>
      <c r="V20" s="119">
        <f t="shared" si="0"/>
        <v>0</v>
      </c>
    </row>
    <row r="21" spans="1:22" ht="19.5" customHeight="1">
      <c r="A21" s="122" t="s">
        <v>320</v>
      </c>
      <c r="B21" s="112"/>
      <c r="C21" s="112"/>
      <c r="D21" s="113"/>
      <c r="E21" s="113"/>
      <c r="F21" s="114"/>
      <c r="G21" s="115"/>
      <c r="H21" s="120"/>
      <c r="I21" s="112"/>
      <c r="J21" s="112"/>
      <c r="K21" s="112"/>
      <c r="L21" s="112"/>
      <c r="M21" s="121"/>
      <c r="N21" s="115"/>
      <c r="O21" s="120"/>
      <c r="P21" s="112"/>
      <c r="Q21" s="112"/>
      <c r="R21" s="112"/>
      <c r="S21" s="112"/>
      <c r="T21" s="121"/>
      <c r="U21" s="115"/>
      <c r="V21" s="119">
        <f t="shared" si="0"/>
        <v>0</v>
      </c>
    </row>
    <row r="22" spans="1:22" ht="19.5" customHeight="1" thickBot="1">
      <c r="A22" s="122" t="s">
        <v>321</v>
      </c>
      <c r="B22" s="112"/>
      <c r="C22" s="112"/>
      <c r="D22" s="113"/>
      <c r="E22" s="113"/>
      <c r="F22" s="114"/>
      <c r="G22" s="115"/>
      <c r="H22" s="123"/>
      <c r="I22" s="124"/>
      <c r="J22" s="124"/>
      <c r="K22" s="124"/>
      <c r="L22" s="124"/>
      <c r="M22" s="125"/>
      <c r="N22" s="115"/>
      <c r="O22" s="123"/>
      <c r="P22" s="124"/>
      <c r="Q22" s="124"/>
      <c r="R22" s="124"/>
      <c r="S22" s="124"/>
      <c r="T22" s="126"/>
      <c r="U22" s="115"/>
      <c r="V22" s="127">
        <f t="shared" si="0"/>
        <v>0</v>
      </c>
    </row>
    <row r="23" spans="1:22" ht="13.5" customHeight="1" thickBot="1">
      <c r="A23" s="122"/>
      <c r="T23" s="128" t="s">
        <v>329</v>
      </c>
      <c r="U23" s="115"/>
      <c r="V23" s="129">
        <f>SUM(V11:V22)</f>
        <v>0</v>
      </c>
    </row>
    <row r="24" spans="1:22" ht="16.5" customHeight="1" thickBot="1">
      <c r="A24" s="122"/>
      <c r="B24" s="130"/>
      <c r="C24" s="131"/>
      <c r="D24" s="131"/>
      <c r="E24" s="94"/>
      <c r="F24" s="94" t="s">
        <v>330</v>
      </c>
      <c r="H24" s="132"/>
      <c r="I24" s="133">
        <f>SUM(H11*I11)+(H12*I12)+(H13*I13)+(H14*I14)+(H15*I15)+(H16*I16)+(H17*I17)+(H18*I18)+(H19*I19)+(H20*I20)+(H21*I21)+(H22*I22)</f>
        <v>0</v>
      </c>
      <c r="K24" s="133">
        <f>SUM(J11*K11)+(J12*K12)+(J13*K13)+(J14*K14)+(J15*K15)+(J16*K16)+(J17*K17)+(J18*K18)+(J19*K19)+(J20*K20)+(J21*K21)+(J22*K22)</f>
        <v>0</v>
      </c>
      <c r="M24" s="133">
        <f>SUM(L11*M11)+(L12*M12)+(L13*M13)+(L14*M14)+(L15*M15)+(L16*M16)+(L17*M17)+(L18*M18)+(L19*M19)+(L20*M20)+(L21*M21)+(L22*M22)</f>
        <v>0</v>
      </c>
      <c r="N24" s="32"/>
      <c r="P24" s="133">
        <f>SUM(O11*P11)+(O12*P12)+(O13*P13)+(O14*P14)+(O15*P15)+(O16*P16)+(O17*P17)+(O18*P18)+(O19*P19)+(O20*P20)+(O21*P21)+(O22*P22)</f>
        <v>0</v>
      </c>
      <c r="R24" s="133">
        <f>SUM(Q11*R11)+(Q12*R12)+(Q13*R13)+(Q14*R14)+(Q15*R15)+(Q16*R16)+(Q17*R17)+(Q18*R18)+(Q19*R19)+(Q20*R20)+(Q21*R21)+(Q22*R22)</f>
        <v>0</v>
      </c>
      <c r="T24" s="133">
        <f>SUM(S11*T11)+(S12*T12)+(S13*T13)+(S14*T14)+(S15*T15)+(S16*T16)+(S17*T17)+(S18*T18)+(S19*T19)+(S20*T20)+(S21*T21)+(S22*T22)</f>
        <v>0</v>
      </c>
      <c r="U24" s="115"/>
      <c r="V24" s="133">
        <f>SUM(I24+K24+M24+P24+R24+T24)</f>
        <v>0</v>
      </c>
    </row>
    <row r="25" spans="1:22" ht="14.25" customHeight="1" thickBot="1">
      <c r="A25" s="122"/>
      <c r="B25" s="130"/>
      <c r="C25" s="131"/>
      <c r="D25" s="131"/>
      <c r="E25" s="94"/>
      <c r="F25" s="134" t="s">
        <v>331</v>
      </c>
      <c r="G25" s="94"/>
      <c r="H25" s="94"/>
      <c r="I25" s="133"/>
      <c r="K25" s="133"/>
      <c r="M25" s="133"/>
      <c r="N25" s="32"/>
      <c r="P25" s="133"/>
      <c r="R25" s="133"/>
      <c r="T25" s="133"/>
      <c r="U25" s="115"/>
      <c r="V25" s="133"/>
    </row>
    <row r="26" spans="2:22" ht="13.5" thickBot="1">
      <c r="B26" s="135"/>
      <c r="C26" s="131"/>
      <c r="D26" s="131"/>
      <c r="E26" s="94"/>
      <c r="F26" s="134" t="s">
        <v>332</v>
      </c>
      <c r="H26" s="94"/>
      <c r="I26" s="133"/>
      <c r="K26" s="133"/>
      <c r="M26" s="133"/>
      <c r="N26" s="32"/>
      <c r="P26" s="133"/>
      <c r="R26" s="133"/>
      <c r="T26" s="133"/>
      <c r="V26" s="133"/>
    </row>
    <row r="27" ht="12.75">
      <c r="A27" s="45" t="s">
        <v>333</v>
      </c>
    </row>
    <row r="28" ht="13.5" thickBot="1">
      <c r="A28" s="45" t="s">
        <v>334</v>
      </c>
    </row>
    <row r="29" spans="1:22" ht="13.5" thickBot="1">
      <c r="A29" s="45" t="s">
        <v>335</v>
      </c>
      <c r="R29" s="136" t="s">
        <v>336</v>
      </c>
      <c r="S29" s="97" t="s">
        <v>337</v>
      </c>
      <c r="V29" s="133"/>
    </row>
    <row r="30" spans="2:22" ht="12.75">
      <c r="B30" s="94" t="s">
        <v>84</v>
      </c>
      <c r="C30" s="45" t="s">
        <v>117</v>
      </c>
      <c r="D30" s="94" t="s">
        <v>91</v>
      </c>
      <c r="E30" s="45" t="s">
        <v>338</v>
      </c>
      <c r="I30" s="94" t="s">
        <v>339</v>
      </c>
      <c r="J30" s="45" t="s">
        <v>340</v>
      </c>
      <c r="M30" s="94"/>
      <c r="N30" s="45" t="s">
        <v>108</v>
      </c>
      <c r="O30" s="45" t="s">
        <v>341</v>
      </c>
      <c r="R30" s="136" t="s">
        <v>342</v>
      </c>
      <c r="S30" s="97" t="s">
        <v>343</v>
      </c>
      <c r="V30" s="137">
        <f>IF(I26+K26+M26=0,0,V29/SUM(I26+K26+M26))</f>
        <v>0</v>
      </c>
    </row>
    <row r="31" spans="2:19" ht="13.5" thickBot="1">
      <c r="B31" s="94" t="s">
        <v>213</v>
      </c>
      <c r="C31" s="45" t="s">
        <v>119</v>
      </c>
      <c r="D31" s="94" t="s">
        <v>93</v>
      </c>
      <c r="E31" s="45" t="s">
        <v>344</v>
      </c>
      <c r="I31" s="94" t="s">
        <v>98</v>
      </c>
      <c r="J31" s="45" t="s">
        <v>345</v>
      </c>
      <c r="M31" s="94"/>
      <c r="N31" s="45" t="s">
        <v>110</v>
      </c>
      <c r="O31" s="45" t="s">
        <v>346</v>
      </c>
      <c r="R31" s="136"/>
      <c r="S31" s="97"/>
    </row>
    <row r="32" spans="2:22" ht="13.5" thickBot="1">
      <c r="B32" s="94" t="s">
        <v>88</v>
      </c>
      <c r="C32" s="45" t="s">
        <v>120</v>
      </c>
      <c r="D32" s="94" t="s">
        <v>94</v>
      </c>
      <c r="E32" s="45" t="s">
        <v>347</v>
      </c>
      <c r="I32" s="94" t="s">
        <v>348</v>
      </c>
      <c r="J32" s="45" t="s">
        <v>349</v>
      </c>
      <c r="R32" s="136" t="s">
        <v>350</v>
      </c>
      <c r="S32" s="97" t="s">
        <v>351</v>
      </c>
      <c r="V32" s="133"/>
    </row>
    <row r="33" spans="18:22" ht="12.75">
      <c r="R33" s="136" t="s">
        <v>352</v>
      </c>
      <c r="S33" s="97" t="s">
        <v>353</v>
      </c>
      <c r="V33" s="137">
        <f>IF(P26+R26+T26=0,0,V32/SUM(P26+R26+T26))</f>
        <v>0</v>
      </c>
    </row>
    <row r="34" spans="3:17" ht="12.75">
      <c r="C34" s="138" t="s">
        <v>354</v>
      </c>
      <c r="J34" s="155" t="s">
        <v>355</v>
      </c>
      <c r="K34" s="155"/>
      <c r="L34" s="155"/>
      <c r="M34" s="155"/>
      <c r="N34" s="155"/>
      <c r="O34" s="155"/>
      <c r="P34" s="155"/>
      <c r="Q34" s="155"/>
    </row>
    <row r="35" spans="10:20" ht="12.75">
      <c r="J35" s="136" t="s">
        <v>356</v>
      </c>
      <c r="K35" s="45" t="s">
        <v>357</v>
      </c>
      <c r="M35" s="112"/>
      <c r="N35" s="71"/>
      <c r="O35" s="136" t="s">
        <v>358</v>
      </c>
      <c r="P35" s="45" t="s">
        <v>359</v>
      </c>
      <c r="R35" s="112"/>
      <c r="T35" s="139" t="s">
        <v>360</v>
      </c>
    </row>
    <row r="36" spans="14:15" ht="12.75">
      <c r="N36" s="32"/>
      <c r="O36" s="32"/>
    </row>
    <row r="38" spans="1:22" ht="18.75" thickBot="1">
      <c r="A38" s="171" t="s">
        <v>285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94" t="s">
        <v>286</v>
      </c>
      <c r="T38" s="95">
        <v>2</v>
      </c>
      <c r="U38" s="96" t="s">
        <v>287</v>
      </c>
      <c r="V38" s="95">
        <v>2</v>
      </c>
    </row>
    <row r="39" spans="1:22" ht="13.5" thickBot="1">
      <c r="A39" s="96"/>
      <c r="B39" s="97" t="s">
        <v>288</v>
      </c>
      <c r="Q39" s="32"/>
      <c r="R39" s="32"/>
      <c r="T39" s="98" t="s">
        <v>289</v>
      </c>
      <c r="U39" s="98"/>
      <c r="V39" s="99" t="s">
        <v>361</v>
      </c>
    </row>
    <row r="40" spans="2:22" ht="12.75" customHeight="1" thickBot="1">
      <c r="B40" s="100"/>
      <c r="C40" s="97" t="s">
        <v>290</v>
      </c>
      <c r="I40" s="94" t="s">
        <v>291</v>
      </c>
      <c r="J40" s="172"/>
      <c r="K40" s="172"/>
      <c r="L40" s="172"/>
      <c r="M40" s="172"/>
      <c r="N40" s="172"/>
      <c r="O40" s="172"/>
      <c r="P40" s="172"/>
      <c r="T40" s="94" t="s">
        <v>292</v>
      </c>
      <c r="U40" s="94"/>
      <c r="V40" s="101"/>
    </row>
    <row r="41" spans="2:22" ht="13.5" thickBot="1">
      <c r="B41" s="100"/>
      <c r="C41" s="97" t="s">
        <v>293</v>
      </c>
      <c r="T41" s="94" t="s">
        <v>294</v>
      </c>
      <c r="U41" s="94"/>
      <c r="V41" s="102"/>
    </row>
    <row r="42" spans="2:22" ht="14.25" customHeight="1" thickBot="1">
      <c r="B42" s="100"/>
      <c r="C42" s="97" t="s">
        <v>295</v>
      </c>
      <c r="H42" s="167" t="s">
        <v>296</v>
      </c>
      <c r="I42" s="167"/>
      <c r="J42" s="167"/>
      <c r="K42" s="167"/>
      <c r="L42" s="167"/>
      <c r="M42" s="167"/>
      <c r="N42" s="90"/>
      <c r="O42" s="167" t="s">
        <v>296</v>
      </c>
      <c r="P42" s="167"/>
      <c r="Q42" s="167"/>
      <c r="R42" s="167"/>
      <c r="S42" s="167"/>
      <c r="T42" s="167"/>
      <c r="U42" s="90"/>
      <c r="V42" s="165" t="s">
        <v>297</v>
      </c>
    </row>
    <row r="43" spans="8:22" ht="16.5" thickBot="1">
      <c r="H43" s="167" t="s">
        <v>298</v>
      </c>
      <c r="I43" s="167"/>
      <c r="J43" s="167"/>
      <c r="K43" s="167"/>
      <c r="L43" s="167"/>
      <c r="M43" s="167"/>
      <c r="N43" s="90"/>
      <c r="O43" s="167" t="s">
        <v>299</v>
      </c>
      <c r="P43" s="167"/>
      <c r="Q43" s="167"/>
      <c r="R43" s="167"/>
      <c r="S43" s="167"/>
      <c r="T43" s="167"/>
      <c r="U43" s="90"/>
      <c r="V43" s="166"/>
    </row>
    <row r="44" spans="2:22" ht="12.75" customHeight="1">
      <c r="B44" s="173" t="s">
        <v>300</v>
      </c>
      <c r="C44" s="159" t="s">
        <v>301</v>
      </c>
      <c r="D44" s="159" t="s">
        <v>302</v>
      </c>
      <c r="E44" s="159" t="s">
        <v>303</v>
      </c>
      <c r="F44" s="162" t="s">
        <v>304</v>
      </c>
      <c r="G44" s="103"/>
      <c r="H44" s="156" t="s">
        <v>305</v>
      </c>
      <c r="I44" s="159" t="s">
        <v>306</v>
      </c>
      <c r="J44" s="159" t="s">
        <v>307</v>
      </c>
      <c r="K44" s="159" t="s">
        <v>308</v>
      </c>
      <c r="L44" s="159" t="s">
        <v>309</v>
      </c>
      <c r="M44" s="162" t="s">
        <v>310</v>
      </c>
      <c r="N44" s="103"/>
      <c r="O44" s="156" t="s">
        <v>305</v>
      </c>
      <c r="P44" s="159" t="s">
        <v>311</v>
      </c>
      <c r="Q44" s="159" t="s">
        <v>307</v>
      </c>
      <c r="R44" s="159" t="s">
        <v>308</v>
      </c>
      <c r="S44" s="159" t="s">
        <v>309</v>
      </c>
      <c r="T44" s="162" t="s">
        <v>310</v>
      </c>
      <c r="U44" s="103"/>
      <c r="V44" s="168" t="s">
        <v>312</v>
      </c>
    </row>
    <row r="45" spans="2:22" ht="12.75" customHeight="1">
      <c r="B45" s="174"/>
      <c r="C45" s="160"/>
      <c r="D45" s="160"/>
      <c r="E45" s="160"/>
      <c r="F45" s="163"/>
      <c r="G45" s="103"/>
      <c r="H45" s="157"/>
      <c r="I45" s="160"/>
      <c r="J45" s="160"/>
      <c r="K45" s="160"/>
      <c r="L45" s="160"/>
      <c r="M45" s="163"/>
      <c r="N45" s="103"/>
      <c r="O45" s="157"/>
      <c r="P45" s="160"/>
      <c r="Q45" s="160"/>
      <c r="R45" s="160"/>
      <c r="S45" s="160"/>
      <c r="T45" s="163"/>
      <c r="U45" s="103"/>
      <c r="V45" s="169"/>
    </row>
    <row r="46" spans="2:22" ht="13.5" thickBot="1">
      <c r="B46" s="175"/>
      <c r="C46" s="161"/>
      <c r="D46" s="161"/>
      <c r="E46" s="161"/>
      <c r="F46" s="164"/>
      <c r="G46" s="103"/>
      <c r="H46" s="158"/>
      <c r="I46" s="161"/>
      <c r="J46" s="161"/>
      <c r="K46" s="161"/>
      <c r="L46" s="161"/>
      <c r="M46" s="164"/>
      <c r="N46" s="103"/>
      <c r="O46" s="158"/>
      <c r="P46" s="161"/>
      <c r="Q46" s="161"/>
      <c r="R46" s="161"/>
      <c r="S46" s="161"/>
      <c r="T46" s="164"/>
      <c r="U46" s="103"/>
      <c r="V46" s="170"/>
    </row>
    <row r="47" spans="2:22" ht="19.5" customHeight="1" thickBot="1">
      <c r="B47" s="104" t="s">
        <v>313</v>
      </c>
      <c r="C47" s="104" t="s">
        <v>314</v>
      </c>
      <c r="D47" s="104" t="s">
        <v>315</v>
      </c>
      <c r="E47" s="104" t="s">
        <v>67</v>
      </c>
      <c r="F47" s="105" t="s">
        <v>316</v>
      </c>
      <c r="G47" s="106"/>
      <c r="H47" s="107" t="s">
        <v>317</v>
      </c>
      <c r="I47" s="108" t="s">
        <v>318</v>
      </c>
      <c r="J47" s="108" t="s">
        <v>22</v>
      </c>
      <c r="K47" s="108" t="s">
        <v>23</v>
      </c>
      <c r="L47" s="108" t="s">
        <v>319</v>
      </c>
      <c r="M47" s="109" t="s">
        <v>320</v>
      </c>
      <c r="N47" s="106"/>
      <c r="O47" s="107" t="s">
        <v>321</v>
      </c>
      <c r="P47" s="108" t="s">
        <v>322</v>
      </c>
      <c r="Q47" s="108" t="s">
        <v>323</v>
      </c>
      <c r="R47" s="108" t="s">
        <v>324</v>
      </c>
      <c r="S47" s="108" t="s">
        <v>325</v>
      </c>
      <c r="T47" s="109" t="s">
        <v>326</v>
      </c>
      <c r="U47" s="106"/>
      <c r="V47" s="110" t="s">
        <v>327</v>
      </c>
    </row>
    <row r="48" spans="1:22" ht="19.5" customHeight="1">
      <c r="A48" s="111" t="s">
        <v>322</v>
      </c>
      <c r="B48" s="112"/>
      <c r="C48" s="112"/>
      <c r="D48" s="113"/>
      <c r="E48" s="113"/>
      <c r="F48" s="114"/>
      <c r="G48" s="115"/>
      <c r="H48" s="116"/>
      <c r="I48" s="117"/>
      <c r="J48" s="117"/>
      <c r="K48" s="117"/>
      <c r="L48" s="117"/>
      <c r="M48" s="118"/>
      <c r="N48" s="115"/>
      <c r="O48" s="116"/>
      <c r="P48" s="117"/>
      <c r="Q48" s="117"/>
      <c r="R48" s="117"/>
      <c r="S48" s="117"/>
      <c r="T48" s="118"/>
      <c r="U48" s="115"/>
      <c r="V48" s="119">
        <f>SUM(H48*I48)+(J48*K48)+(L48*M48)+(O48*P48)+(Q48*R48)+(S48*T48)</f>
        <v>0</v>
      </c>
    </row>
    <row r="49" spans="1:22" ht="19.5" customHeight="1">
      <c r="A49" s="111" t="s">
        <v>323</v>
      </c>
      <c r="B49" s="112"/>
      <c r="C49" s="112"/>
      <c r="D49" s="113"/>
      <c r="E49" s="113"/>
      <c r="F49" s="114"/>
      <c r="G49" s="115"/>
      <c r="H49" s="120"/>
      <c r="I49" s="112"/>
      <c r="J49" s="112"/>
      <c r="K49" s="112"/>
      <c r="L49" s="112"/>
      <c r="M49" s="121"/>
      <c r="N49" s="115"/>
      <c r="O49" s="120"/>
      <c r="P49" s="112"/>
      <c r="Q49" s="112"/>
      <c r="R49" s="112"/>
      <c r="S49" s="112"/>
      <c r="T49" s="121"/>
      <c r="U49" s="115"/>
      <c r="V49" s="119">
        <f aca="true" t="shared" si="1" ref="V49:V59">SUM(H49*I49)+(J49*K49)+(L49*M49)+(O49*P49)+(Q49*R49)+(S49*T49)</f>
        <v>0</v>
      </c>
    </row>
    <row r="50" spans="1:22" ht="19.5" customHeight="1">
      <c r="A50" s="111" t="s">
        <v>324</v>
      </c>
      <c r="B50" s="112"/>
      <c r="C50" s="112"/>
      <c r="D50" s="113"/>
      <c r="E50" s="113"/>
      <c r="F50" s="114"/>
      <c r="G50" s="115"/>
      <c r="H50" s="120"/>
      <c r="I50" s="112"/>
      <c r="J50" s="112"/>
      <c r="K50" s="112"/>
      <c r="L50" s="112"/>
      <c r="M50" s="121"/>
      <c r="N50" s="115"/>
      <c r="O50" s="120"/>
      <c r="P50" s="112"/>
      <c r="Q50" s="112"/>
      <c r="R50" s="112"/>
      <c r="S50" s="112"/>
      <c r="T50" s="121"/>
      <c r="U50" s="115"/>
      <c r="V50" s="119">
        <f t="shared" si="1"/>
        <v>0</v>
      </c>
    </row>
    <row r="51" spans="1:22" ht="19.5" customHeight="1">
      <c r="A51" s="111" t="s">
        <v>325</v>
      </c>
      <c r="B51" s="112"/>
      <c r="C51" s="112"/>
      <c r="D51" s="113"/>
      <c r="E51" s="113"/>
      <c r="F51" s="114"/>
      <c r="G51" s="115"/>
      <c r="H51" s="120"/>
      <c r="I51" s="112"/>
      <c r="J51" s="112"/>
      <c r="K51" s="112"/>
      <c r="L51" s="112"/>
      <c r="M51" s="121"/>
      <c r="N51" s="115"/>
      <c r="O51" s="120"/>
      <c r="P51" s="112"/>
      <c r="Q51" s="112"/>
      <c r="R51" s="112"/>
      <c r="S51" s="112"/>
      <c r="T51" s="121"/>
      <c r="U51" s="115"/>
      <c r="V51" s="119">
        <f t="shared" si="1"/>
        <v>0</v>
      </c>
    </row>
    <row r="52" spans="1:22" ht="19.5" customHeight="1">
      <c r="A52" s="111" t="s">
        <v>326</v>
      </c>
      <c r="B52" s="112"/>
      <c r="C52" s="112"/>
      <c r="D52" s="113"/>
      <c r="E52" s="113"/>
      <c r="F52" s="114"/>
      <c r="G52" s="115"/>
      <c r="H52" s="120"/>
      <c r="I52" s="112"/>
      <c r="J52" s="112"/>
      <c r="K52" s="112"/>
      <c r="L52" s="112"/>
      <c r="M52" s="121"/>
      <c r="N52" s="115"/>
      <c r="O52" s="120"/>
      <c r="P52" s="112"/>
      <c r="Q52" s="112"/>
      <c r="R52" s="112"/>
      <c r="S52" s="112"/>
      <c r="T52" s="121"/>
      <c r="U52" s="115"/>
      <c r="V52" s="119">
        <f t="shared" si="1"/>
        <v>0</v>
      </c>
    </row>
    <row r="53" spans="1:22" ht="19.5" customHeight="1">
      <c r="A53" s="111"/>
      <c r="B53" s="112"/>
      <c r="C53" s="112"/>
      <c r="D53" s="113"/>
      <c r="E53" s="113"/>
      <c r="F53" s="114"/>
      <c r="G53" s="115"/>
      <c r="H53" s="120"/>
      <c r="I53" s="112"/>
      <c r="J53" s="112"/>
      <c r="K53" s="112"/>
      <c r="L53" s="112"/>
      <c r="M53" s="121"/>
      <c r="N53" s="115"/>
      <c r="O53" s="120"/>
      <c r="P53" s="112"/>
      <c r="Q53" s="112"/>
      <c r="R53" s="112"/>
      <c r="S53" s="112"/>
      <c r="T53" s="121"/>
      <c r="U53" s="115"/>
      <c r="V53" s="119">
        <f t="shared" si="1"/>
        <v>0</v>
      </c>
    </row>
    <row r="54" spans="1:22" ht="19.5" customHeight="1">
      <c r="A54" s="111"/>
      <c r="B54" s="112"/>
      <c r="C54" s="112"/>
      <c r="D54" s="113"/>
      <c r="E54" s="113"/>
      <c r="F54" s="114"/>
      <c r="G54" s="115"/>
      <c r="H54" s="120"/>
      <c r="I54" s="112"/>
      <c r="J54" s="112"/>
      <c r="K54" s="112"/>
      <c r="L54" s="112"/>
      <c r="M54" s="121"/>
      <c r="N54" s="115"/>
      <c r="O54" s="120"/>
      <c r="P54" s="112"/>
      <c r="Q54" s="112"/>
      <c r="R54" s="112"/>
      <c r="S54" s="112"/>
      <c r="T54" s="121"/>
      <c r="U54" s="115"/>
      <c r="V54" s="119">
        <f t="shared" si="1"/>
        <v>0</v>
      </c>
    </row>
    <row r="55" spans="1:22" ht="19.5" customHeight="1">
      <c r="A55" s="111"/>
      <c r="B55" s="112"/>
      <c r="C55" s="112"/>
      <c r="D55" s="113"/>
      <c r="E55" s="113"/>
      <c r="F55" s="114"/>
      <c r="G55" s="115"/>
      <c r="H55" s="120"/>
      <c r="I55" s="112"/>
      <c r="J55" s="112"/>
      <c r="K55" s="112"/>
      <c r="L55" s="112"/>
      <c r="M55" s="121"/>
      <c r="N55" s="115"/>
      <c r="O55" s="120"/>
      <c r="P55" s="112"/>
      <c r="Q55" s="112"/>
      <c r="R55" s="112"/>
      <c r="S55" s="112"/>
      <c r="T55" s="121"/>
      <c r="U55" s="115"/>
      <c r="V55" s="119">
        <f t="shared" si="1"/>
        <v>0</v>
      </c>
    </row>
    <row r="56" spans="1:22" ht="19.5" customHeight="1">
      <c r="A56" s="111"/>
      <c r="B56" s="112"/>
      <c r="C56" s="112"/>
      <c r="D56" s="113"/>
      <c r="E56" s="113"/>
      <c r="F56" s="114"/>
      <c r="G56" s="115"/>
      <c r="H56" s="120"/>
      <c r="I56" s="112"/>
      <c r="J56" s="112"/>
      <c r="K56" s="112"/>
      <c r="L56" s="112"/>
      <c r="M56" s="121"/>
      <c r="N56" s="115"/>
      <c r="O56" s="120"/>
      <c r="P56" s="112"/>
      <c r="Q56" s="112"/>
      <c r="R56" s="112"/>
      <c r="S56" s="112"/>
      <c r="T56" s="121"/>
      <c r="U56" s="115"/>
      <c r="V56" s="119">
        <f t="shared" si="1"/>
        <v>0</v>
      </c>
    </row>
    <row r="57" spans="1:22" ht="19.5" customHeight="1">
      <c r="A57" s="111"/>
      <c r="B57" s="112"/>
      <c r="C57" s="112"/>
      <c r="D57" s="113"/>
      <c r="E57" s="113"/>
      <c r="F57" s="114"/>
      <c r="G57" s="115"/>
      <c r="H57" s="120"/>
      <c r="I57" s="112"/>
      <c r="J57" s="112"/>
      <c r="K57" s="112"/>
      <c r="L57" s="112"/>
      <c r="M57" s="121"/>
      <c r="N57" s="115"/>
      <c r="O57" s="120"/>
      <c r="P57" s="112"/>
      <c r="Q57" s="112"/>
      <c r="R57" s="112"/>
      <c r="S57" s="112"/>
      <c r="T57" s="121"/>
      <c r="U57" s="115"/>
      <c r="V57" s="119">
        <f t="shared" si="1"/>
        <v>0</v>
      </c>
    </row>
    <row r="58" spans="1:22" ht="19.5" customHeight="1">
      <c r="A58" s="122"/>
      <c r="B58" s="112"/>
      <c r="C58" s="112"/>
      <c r="D58" s="113"/>
      <c r="E58" s="113"/>
      <c r="F58" s="114"/>
      <c r="G58" s="115"/>
      <c r="H58" s="120"/>
      <c r="I58" s="112"/>
      <c r="J58" s="112"/>
      <c r="K58" s="112"/>
      <c r="L58" s="112"/>
      <c r="M58" s="121"/>
      <c r="N58" s="115"/>
      <c r="O58" s="120"/>
      <c r="P58" s="112"/>
      <c r="Q58" s="112"/>
      <c r="R58" s="112"/>
      <c r="S58" s="112"/>
      <c r="T58" s="121"/>
      <c r="U58" s="115"/>
      <c r="V58" s="119">
        <f t="shared" si="1"/>
        <v>0</v>
      </c>
    </row>
    <row r="59" spans="1:22" ht="19.5" customHeight="1" thickBot="1">
      <c r="A59" s="122"/>
      <c r="B59" s="112"/>
      <c r="C59" s="112"/>
      <c r="D59" s="113"/>
      <c r="E59" s="113"/>
      <c r="F59" s="114"/>
      <c r="G59" s="115"/>
      <c r="H59" s="123"/>
      <c r="I59" s="124"/>
      <c r="J59" s="124"/>
      <c r="K59" s="124"/>
      <c r="L59" s="124"/>
      <c r="M59" s="125"/>
      <c r="N59" s="115"/>
      <c r="O59" s="123"/>
      <c r="P59" s="124"/>
      <c r="Q59" s="124"/>
      <c r="R59" s="124"/>
      <c r="S59" s="124"/>
      <c r="T59" s="126"/>
      <c r="U59" s="115"/>
      <c r="V59" s="127">
        <f t="shared" si="1"/>
        <v>0</v>
      </c>
    </row>
    <row r="60" spans="1:22" ht="13.5" customHeight="1" thickBot="1">
      <c r="A60" s="122"/>
      <c r="T60" s="128" t="s">
        <v>329</v>
      </c>
      <c r="U60" s="115"/>
      <c r="V60" s="129">
        <f>SUM(V48:V59)</f>
        <v>0</v>
      </c>
    </row>
    <row r="61" spans="1:22" ht="16.5" customHeight="1" thickBot="1">
      <c r="A61" s="122"/>
      <c r="B61" s="130"/>
      <c r="C61" s="131"/>
      <c r="D61" s="131"/>
      <c r="E61" s="94"/>
      <c r="F61" s="94" t="s">
        <v>330</v>
      </c>
      <c r="H61" s="132"/>
      <c r="I61" s="133">
        <f>SUM(H48*I48)+(H49*I49)+(H50*I50)+(H51*I51)+(H52*I52)+(H53*I53)+(H54*I54)+(H55*I55)+(H56*I56)+(H57*I57)+(H58*I58)+(H59*I59)</f>
        <v>0</v>
      </c>
      <c r="K61" s="133">
        <f>SUM(J48*K48)+(J49*K49)+(J50*K50)+(J51*K51)+(J52*K52)+(J53*K53)+(J54*K54)+(J55*K55)+(J56*K56)+(J57*K57)+(J58*K58)+(J59*K59)</f>
        <v>0</v>
      </c>
      <c r="M61" s="133">
        <f>SUM(L48*M48)+(L49*M49)+(L50*M50)+(L51*M51)+(L52*M52)+(L53*M53)+(L54*M54)+(L55*M55)+(L56*M56)+(L57*M57)+(L58*M58)+(L59*M59)</f>
        <v>0</v>
      </c>
      <c r="N61" s="32"/>
      <c r="P61" s="133">
        <f>SUM(O48*P48)+(O49*P49)+(O50*P50)+(O51*P51)+(O52*P52)+(O53*P53)+(O54*P54)+(O55*P55)+(O56*P56)+(O57*P57)+(O58*P58)+(O59*P59)</f>
        <v>0</v>
      </c>
      <c r="R61" s="133">
        <f>SUM(Q48*R48)+(Q49*R49)+(Q50*R50)+(Q51*R51)+(Q52*R52)+(Q53*R53)+(Q54*R54)+(Q55*R55)+(Q56*R56)+(Q57*R57)+(Q58*R58)+(Q59*R59)</f>
        <v>0</v>
      </c>
      <c r="T61" s="133">
        <f>SUM(S48*T48)+(S49*T49)+(S50*T50)+(S51*T51)+(S52*T52)+(S53*T53)+(S54*T54)+(S55*T55)+(S56*T56)+(S57*T57)+(S58*T58)+(S59*T59)</f>
        <v>0</v>
      </c>
      <c r="U61" s="115"/>
      <c r="V61" s="133">
        <f>SUM(I61+K61+M61+P61+R61+T61)</f>
        <v>0</v>
      </c>
    </row>
    <row r="62" spans="1:22" ht="14.25" customHeight="1" thickBot="1">
      <c r="A62" s="122"/>
      <c r="B62" s="130"/>
      <c r="C62" s="131"/>
      <c r="D62" s="131"/>
      <c r="E62" s="94"/>
      <c r="F62" s="134" t="s">
        <v>331</v>
      </c>
      <c r="G62" s="94"/>
      <c r="H62" s="94"/>
      <c r="I62" s="133">
        <f>I24</f>
        <v>0</v>
      </c>
      <c r="K62" s="133">
        <f>K24</f>
        <v>0</v>
      </c>
      <c r="M62" s="133">
        <f>M24</f>
        <v>0</v>
      </c>
      <c r="N62" s="32"/>
      <c r="P62" s="133">
        <f>P24</f>
        <v>0</v>
      </c>
      <c r="R62" s="133">
        <f>R24</f>
        <v>0</v>
      </c>
      <c r="T62" s="133">
        <f>T24</f>
        <v>0</v>
      </c>
      <c r="U62" s="115"/>
      <c r="V62" s="133">
        <f>V24</f>
        <v>0</v>
      </c>
    </row>
    <row r="63" spans="2:22" ht="13.5" thickBot="1">
      <c r="B63" s="135"/>
      <c r="C63" s="131"/>
      <c r="D63" s="131"/>
      <c r="E63" s="94"/>
      <c r="F63" s="134" t="s">
        <v>332</v>
      </c>
      <c r="H63" s="94"/>
      <c r="I63" s="133">
        <f>I61+I62</f>
        <v>0</v>
      </c>
      <c r="K63" s="133">
        <f>K61+K62</f>
        <v>0</v>
      </c>
      <c r="M63" s="133">
        <f>M61+M62</f>
        <v>0</v>
      </c>
      <c r="N63" s="32"/>
      <c r="P63" s="133">
        <f>P61+P62</f>
        <v>0</v>
      </c>
      <c r="R63" s="133">
        <f>R61+R62</f>
        <v>0</v>
      </c>
      <c r="T63" s="133">
        <f>T61+T62</f>
        <v>0</v>
      </c>
      <c r="V63" s="133">
        <f>V61+V62</f>
        <v>0</v>
      </c>
    </row>
    <row r="64" ht="12.75">
      <c r="A64" s="45" t="s">
        <v>333</v>
      </c>
    </row>
    <row r="65" ht="13.5" thickBot="1">
      <c r="A65" s="45" t="s">
        <v>334</v>
      </c>
    </row>
    <row r="66" spans="1:22" ht="13.5" thickBot="1">
      <c r="A66" s="45" t="s">
        <v>335</v>
      </c>
      <c r="R66" s="136" t="s">
        <v>336</v>
      </c>
      <c r="S66" s="97" t="s">
        <v>337</v>
      </c>
      <c r="V66" s="133"/>
    </row>
    <row r="67" spans="2:22" ht="12.75">
      <c r="B67" s="94" t="s">
        <v>84</v>
      </c>
      <c r="C67" s="45" t="s">
        <v>117</v>
      </c>
      <c r="D67" s="94" t="s">
        <v>91</v>
      </c>
      <c r="E67" s="45" t="s">
        <v>338</v>
      </c>
      <c r="I67" s="94" t="s">
        <v>339</v>
      </c>
      <c r="J67" s="45" t="s">
        <v>340</v>
      </c>
      <c r="M67" s="94"/>
      <c r="N67" s="45" t="s">
        <v>108</v>
      </c>
      <c r="O67" s="45" t="s">
        <v>341</v>
      </c>
      <c r="R67" s="136" t="s">
        <v>342</v>
      </c>
      <c r="S67" s="97" t="s">
        <v>343</v>
      </c>
      <c r="V67" s="137">
        <f>IF(I63+K63+M63=0,0,V66/SUM(I63+K63+M63))</f>
        <v>0</v>
      </c>
    </row>
    <row r="68" spans="2:19" ht="13.5" thickBot="1">
      <c r="B68" s="94" t="s">
        <v>213</v>
      </c>
      <c r="C68" s="45" t="s">
        <v>119</v>
      </c>
      <c r="D68" s="94" t="s">
        <v>93</v>
      </c>
      <c r="E68" s="45" t="s">
        <v>344</v>
      </c>
      <c r="I68" s="94" t="s">
        <v>98</v>
      </c>
      <c r="J68" s="45" t="s">
        <v>345</v>
      </c>
      <c r="M68" s="94"/>
      <c r="N68" s="45" t="s">
        <v>110</v>
      </c>
      <c r="O68" s="45" t="s">
        <v>346</v>
      </c>
      <c r="R68" s="136"/>
      <c r="S68" s="97"/>
    </row>
    <row r="69" spans="2:22" ht="13.5" thickBot="1">
      <c r="B69" s="94" t="s">
        <v>88</v>
      </c>
      <c r="C69" s="45" t="s">
        <v>120</v>
      </c>
      <c r="D69" s="94" t="s">
        <v>94</v>
      </c>
      <c r="E69" s="45" t="s">
        <v>347</v>
      </c>
      <c r="I69" s="94" t="s">
        <v>348</v>
      </c>
      <c r="J69" s="45" t="s">
        <v>349</v>
      </c>
      <c r="R69" s="136" t="s">
        <v>350</v>
      </c>
      <c r="S69" s="97" t="s">
        <v>351</v>
      </c>
      <c r="V69" s="133"/>
    </row>
    <row r="70" spans="18:22" ht="12.75">
      <c r="R70" s="136" t="s">
        <v>352</v>
      </c>
      <c r="S70" s="97" t="s">
        <v>353</v>
      </c>
      <c r="V70" s="137">
        <f>IF(P63+R63+T63=0,0,V69/SUM(P63+R63+T63))</f>
        <v>0</v>
      </c>
    </row>
    <row r="71" spans="3:17" ht="12.75">
      <c r="C71" s="138" t="s">
        <v>354</v>
      </c>
      <c r="J71" s="155" t="s">
        <v>355</v>
      </c>
      <c r="K71" s="155"/>
      <c r="L71" s="155"/>
      <c r="M71" s="155"/>
      <c r="N71" s="155"/>
      <c r="O71" s="155"/>
      <c r="P71" s="155"/>
      <c r="Q71" s="155"/>
    </row>
    <row r="72" spans="10:20" ht="12.75">
      <c r="J72" s="136" t="s">
        <v>356</v>
      </c>
      <c r="K72" s="45" t="s">
        <v>357</v>
      </c>
      <c r="M72" s="112"/>
      <c r="N72" s="71"/>
      <c r="O72" s="136" t="s">
        <v>358</v>
      </c>
      <c r="P72" s="45" t="s">
        <v>359</v>
      </c>
      <c r="R72" s="112">
        <v>590</v>
      </c>
      <c r="T72" s="139" t="s">
        <v>360</v>
      </c>
    </row>
    <row r="73" spans="14:15" ht="12.75">
      <c r="N73" s="32"/>
      <c r="O73" s="32"/>
    </row>
  </sheetData>
  <sheetProtection/>
  <mergeCells count="52">
    <mergeCell ref="F7:F9"/>
    <mergeCell ref="H7:H9"/>
    <mergeCell ref="I7:I9"/>
    <mergeCell ref="A1:R1"/>
    <mergeCell ref="J3:P3"/>
    <mergeCell ref="H5:M5"/>
    <mergeCell ref="O5:T5"/>
    <mergeCell ref="B7:B9"/>
    <mergeCell ref="C7:C9"/>
    <mergeCell ref="D7:D9"/>
    <mergeCell ref="E7:E9"/>
    <mergeCell ref="L7:L9"/>
    <mergeCell ref="M7:M9"/>
    <mergeCell ref="V5:V6"/>
    <mergeCell ref="H6:M6"/>
    <mergeCell ref="O6:T6"/>
    <mergeCell ref="S7:S9"/>
    <mergeCell ref="T7:T9"/>
    <mergeCell ref="V7:V9"/>
    <mergeCell ref="R7:R9"/>
    <mergeCell ref="J34:Q34"/>
    <mergeCell ref="O7:O9"/>
    <mergeCell ref="P7:P9"/>
    <mergeCell ref="Q7:Q9"/>
    <mergeCell ref="J7:J9"/>
    <mergeCell ref="K7:K9"/>
    <mergeCell ref="F44:F46"/>
    <mergeCell ref="H44:H46"/>
    <mergeCell ref="I44:I46"/>
    <mergeCell ref="A38:R38"/>
    <mergeCell ref="J40:P40"/>
    <mergeCell ref="H42:M42"/>
    <mergeCell ref="O42:T42"/>
    <mergeCell ref="B44:B46"/>
    <mergeCell ref="C44:C46"/>
    <mergeCell ref="D44:D46"/>
    <mergeCell ref="E44:E46"/>
    <mergeCell ref="L44:L46"/>
    <mergeCell ref="M44:M46"/>
    <mergeCell ref="V42:V43"/>
    <mergeCell ref="H43:M43"/>
    <mergeCell ref="O43:T43"/>
    <mergeCell ref="S44:S46"/>
    <mergeCell ref="T44:T46"/>
    <mergeCell ref="V44:V46"/>
    <mergeCell ref="R44:R46"/>
    <mergeCell ref="J71:Q71"/>
    <mergeCell ref="O44:O46"/>
    <mergeCell ref="P44:P46"/>
    <mergeCell ref="Q44:Q46"/>
    <mergeCell ref="J44:J46"/>
    <mergeCell ref="K44:K46"/>
  </mergeCells>
  <printOptions/>
  <pageMargins left="0" right="0" top="0.25" bottom="0.25" header="0" footer="0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2.57421875" style="4" customWidth="1"/>
    <col min="2" max="2" width="50.421875" style="4" customWidth="1"/>
    <col min="3" max="3" width="3.140625" style="4" customWidth="1"/>
    <col min="4" max="4" width="13.421875" style="4" customWidth="1"/>
    <col min="5" max="5" width="3.57421875" style="4" customWidth="1"/>
    <col min="6" max="6" width="13.57421875" style="4" customWidth="1"/>
    <col min="7" max="16384" width="9.140625" style="4" customWidth="1"/>
  </cols>
  <sheetData>
    <row r="1" ht="15.75">
      <c r="A1" s="4" t="s">
        <v>264</v>
      </c>
    </row>
    <row r="2" spans="1:6" ht="15.75">
      <c r="A2" s="4" t="s">
        <v>56</v>
      </c>
      <c r="F2" s="4" t="s">
        <v>365</v>
      </c>
    </row>
    <row r="4" spans="1:6" ht="15.75">
      <c r="A4" s="176" t="s">
        <v>265</v>
      </c>
      <c r="B4" s="176"/>
      <c r="C4" s="176"/>
      <c r="D4" s="176"/>
      <c r="E4" s="176"/>
      <c r="F4" s="176"/>
    </row>
    <row r="6" spans="1:4" ht="15.75">
      <c r="A6" s="4" t="s">
        <v>266</v>
      </c>
      <c r="D6" s="4" t="s">
        <v>267</v>
      </c>
    </row>
    <row r="7" spans="2:6" ht="15.75">
      <c r="B7" s="8" t="s">
        <v>372</v>
      </c>
      <c r="C7" s="82"/>
      <c r="D7" s="140"/>
      <c r="E7" s="17"/>
      <c r="F7" s="17"/>
    </row>
    <row r="8" spans="2:3" ht="15.75">
      <c r="B8" s="8" t="s">
        <v>372</v>
      </c>
      <c r="C8" s="82"/>
    </row>
    <row r="10" spans="1:6" ht="15.75">
      <c r="A10" s="4" t="s">
        <v>268</v>
      </c>
      <c r="D10" s="23" t="s">
        <v>269</v>
      </c>
      <c r="F10" s="86"/>
    </row>
    <row r="11" spans="3:6" ht="15.75">
      <c r="C11" s="23" t="s">
        <v>270</v>
      </c>
      <c r="D11" s="23"/>
      <c r="E11" s="27"/>
      <c r="F11" s="147"/>
    </row>
    <row r="13" ht="15.75">
      <c r="D13" s="23" t="s">
        <v>269</v>
      </c>
    </row>
    <row r="14" spans="2:5" ht="21" customHeight="1">
      <c r="B14" s="4" t="s">
        <v>271</v>
      </c>
      <c r="D14" s="86"/>
      <c r="E14" s="84"/>
    </row>
    <row r="15" spans="2:5" ht="21" customHeight="1">
      <c r="B15" s="4" t="s">
        <v>272</v>
      </c>
      <c r="D15" s="86"/>
      <c r="E15" s="84"/>
    </row>
    <row r="16" spans="2:5" ht="21" customHeight="1">
      <c r="B16" s="4" t="s">
        <v>273</v>
      </c>
      <c r="D16" s="86"/>
      <c r="E16" s="84"/>
    </row>
    <row r="17" spans="2:5" ht="21" customHeight="1">
      <c r="B17" s="4" t="s">
        <v>274</v>
      </c>
      <c r="D17" s="86"/>
      <c r="E17" s="84"/>
    </row>
    <row r="18" spans="2:5" ht="21" customHeight="1">
      <c r="B18" s="4" t="s">
        <v>275</v>
      </c>
      <c r="D18" s="86"/>
      <c r="E18" s="84"/>
    </row>
    <row r="19" spans="2:5" ht="21" customHeight="1">
      <c r="B19" s="4" t="s">
        <v>276</v>
      </c>
      <c r="D19" s="86"/>
      <c r="E19" s="84"/>
    </row>
    <row r="20" spans="2:5" ht="21" customHeight="1">
      <c r="B20" s="4" t="s">
        <v>277</v>
      </c>
      <c r="D20" s="86">
        <f>SUM(D15:D18)</f>
        <v>0</v>
      </c>
      <c r="E20" s="84"/>
    </row>
    <row r="21" spans="2:5" ht="21" customHeight="1">
      <c r="B21" s="4" t="s">
        <v>278</v>
      </c>
      <c r="D21" s="86">
        <f>SUM(D15:D19)</f>
        <v>0</v>
      </c>
      <c r="E21" s="84"/>
    </row>
    <row r="23" ht="15.75">
      <c r="A23" s="4" t="s">
        <v>279</v>
      </c>
    </row>
    <row r="24" spans="2:5" ht="15.75">
      <c r="B24" s="4" t="s">
        <v>280</v>
      </c>
      <c r="D24" s="86"/>
      <c r="E24" s="85"/>
    </row>
    <row r="25" spans="4:5" ht="15.75">
      <c r="D25" s="85"/>
      <c r="E25" s="85"/>
    </row>
    <row r="26" spans="1:5" ht="15.75">
      <c r="A26" s="4" t="s">
        <v>281</v>
      </c>
      <c r="D26" s="83"/>
      <c r="E26" s="85"/>
    </row>
    <row r="27" spans="4:5" ht="15.75">
      <c r="D27" s="85"/>
      <c r="E27" s="85"/>
    </row>
    <row r="28" spans="1:5" ht="15.75">
      <c r="A28" s="4" t="s">
        <v>282</v>
      </c>
      <c r="D28" s="86"/>
      <c r="E28" s="85"/>
    </row>
    <row r="29" spans="4:5" ht="15.75">
      <c r="D29" s="85"/>
      <c r="E29" s="85"/>
    </row>
    <row r="30" spans="1:5" ht="15.75">
      <c r="A30" s="4" t="s">
        <v>283</v>
      </c>
      <c r="D30" s="86"/>
      <c r="E30" s="85"/>
    </row>
    <row r="31" spans="4:5" ht="15.75">
      <c r="D31" s="85"/>
      <c r="E31" s="85"/>
    </row>
    <row r="32" spans="1:5" ht="15.75">
      <c r="A32" s="4" t="s">
        <v>284</v>
      </c>
      <c r="D32" s="86"/>
      <c r="E32" s="85"/>
    </row>
  </sheetData>
  <sheetProtection/>
  <mergeCells count="1">
    <mergeCell ref="A4:F4"/>
  </mergeCells>
  <printOptions horizontalCentered="1"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Stormont Vail Health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Stormont Vail</dc:creator>
  <cp:keywords/>
  <dc:description/>
  <cp:lastModifiedBy>Sharon Wright</cp:lastModifiedBy>
  <cp:lastPrinted>2012-02-01T16:10:21Z</cp:lastPrinted>
  <dcterms:created xsi:type="dcterms:W3CDTF">2000-02-22T20:12:45Z</dcterms:created>
  <dcterms:modified xsi:type="dcterms:W3CDTF">2021-01-26T17:41:01Z</dcterms:modified>
  <cp:category/>
  <cp:version/>
  <cp:contentType/>
  <cp:contentStatus/>
</cp:coreProperties>
</file>